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carlos.moreno.sefin\Desktop\TITULO V ANUAL\2025\1ER TRIMESTRE\4.-SEGURIDAD\"/>
    </mc:Choice>
  </mc:AlternateContent>
  <xr:revisionPtr revIDLastSave="0" documentId="13_ncr:1_{FB34A2E5-F9A1-4A72-A996-1E8793432ACF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FOFISP Especifico" sheetId="3" r:id="rId1"/>
    <sheet name="FASP ESPECIFICO" sheetId="1" r:id="rId2"/>
    <sheet name="GENERAL FASP" sheetId="2" state="hidden" r:id="rId3"/>
  </sheets>
  <definedNames>
    <definedName name="_xlnm._FilterDatabase" localSheetId="0" hidden="1">'FOFISP Especifico'!$A$4:$AJ$21</definedName>
    <definedName name="_xlnm.Print_Area" localSheetId="0">'FOFISP Especifico'!$A$3:$M$5</definedName>
    <definedName name="_xlnm.Print_Titles" localSheetId="0">'FOFISP Especifico'!$3:$5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1" i="3" l="1"/>
  <c r="AI21" i="3"/>
  <c r="AA21" i="3"/>
  <c r="AA20" i="3" s="1"/>
  <c r="AA19" i="3" s="1"/>
  <c r="AA18" i="3" s="1"/>
  <c r="AA17" i="3" s="1"/>
  <c r="AA16" i="3" s="1"/>
  <c r="AA15" i="3" s="1"/>
  <c r="Z21" i="3"/>
  <c r="AB21" i="3" s="1"/>
  <c r="AB20" i="3" s="1"/>
  <c r="AB19" i="3" s="1"/>
  <c r="AB18" i="3" s="1"/>
  <c r="AB17" i="3" s="1"/>
  <c r="AB16" i="3" s="1"/>
  <c r="AB15" i="3" s="1"/>
  <c r="Y21" i="3"/>
  <c r="V21" i="3"/>
  <c r="S21" i="3"/>
  <c r="P21" i="3"/>
  <c r="M21" i="3"/>
  <c r="Z20" i="3"/>
  <c r="Y20" i="3"/>
  <c r="X20" i="3"/>
  <c r="W20" i="3"/>
  <c r="W19" i="3" s="1"/>
  <c r="W18" i="3" s="1"/>
  <c r="W17" i="3" s="1"/>
  <c r="W16" i="3" s="1"/>
  <c r="W15" i="3" s="1"/>
  <c r="V20" i="3"/>
  <c r="U20" i="3"/>
  <c r="T20" i="3"/>
  <c r="S20" i="3"/>
  <c r="S19" i="3" s="1"/>
  <c r="S18" i="3" s="1"/>
  <c r="S17" i="3" s="1"/>
  <c r="S16" i="3" s="1"/>
  <c r="S15" i="3" s="1"/>
  <c r="R20" i="3"/>
  <c r="Q20" i="3"/>
  <c r="P20" i="3"/>
  <c r="O20" i="3"/>
  <c r="O19" i="3" s="1"/>
  <c r="O18" i="3" s="1"/>
  <c r="O17" i="3" s="1"/>
  <c r="O16" i="3" s="1"/>
  <c r="O15" i="3" s="1"/>
  <c r="N20" i="3"/>
  <c r="M20" i="3"/>
  <c r="L20" i="3"/>
  <c r="K20" i="3"/>
  <c r="K19" i="3" s="1"/>
  <c r="K18" i="3" s="1"/>
  <c r="K17" i="3" s="1"/>
  <c r="K16" i="3" s="1"/>
  <c r="K15" i="3" s="1"/>
  <c r="Z19" i="3"/>
  <c r="Y19" i="3"/>
  <c r="Y18" i="3" s="1"/>
  <c r="Y17" i="3" s="1"/>
  <c r="Y16" i="3" s="1"/>
  <c r="Y15" i="3" s="1"/>
  <c r="X19" i="3"/>
  <c r="V19" i="3"/>
  <c r="U19" i="3"/>
  <c r="U18" i="3" s="1"/>
  <c r="U17" i="3" s="1"/>
  <c r="U16" i="3" s="1"/>
  <c r="U15" i="3" s="1"/>
  <c r="T19" i="3"/>
  <c r="R19" i="3"/>
  <c r="Q19" i="3"/>
  <c r="Q18" i="3" s="1"/>
  <c r="Q17" i="3" s="1"/>
  <c r="Q16" i="3" s="1"/>
  <c r="Q15" i="3" s="1"/>
  <c r="P19" i="3"/>
  <c r="N19" i="3"/>
  <c r="M19" i="3"/>
  <c r="M18" i="3" s="1"/>
  <c r="M17" i="3" s="1"/>
  <c r="M16" i="3" s="1"/>
  <c r="M15" i="3" s="1"/>
  <c r="L19" i="3"/>
  <c r="Z18" i="3"/>
  <c r="X18" i="3"/>
  <c r="V18" i="3"/>
  <c r="T18" i="3"/>
  <c r="R18" i="3"/>
  <c r="P18" i="3"/>
  <c r="N18" i="3"/>
  <c r="L18" i="3"/>
  <c r="Z17" i="3"/>
  <c r="X17" i="3"/>
  <c r="V17" i="3"/>
  <c r="T17" i="3"/>
  <c r="R17" i="3"/>
  <c r="P17" i="3"/>
  <c r="N17" i="3"/>
  <c r="L17" i="3"/>
  <c r="Z16" i="3"/>
  <c r="X16" i="3"/>
  <c r="V16" i="3"/>
  <c r="T16" i="3"/>
  <c r="R16" i="3"/>
  <c r="P16" i="3"/>
  <c r="N16" i="3"/>
  <c r="L16" i="3"/>
  <c r="Z15" i="3"/>
  <c r="X15" i="3"/>
  <c r="V15" i="3"/>
  <c r="T15" i="3"/>
  <c r="R15" i="3"/>
  <c r="P15" i="3"/>
  <c r="N15" i="3"/>
  <c r="L15" i="3"/>
  <c r="AJ14" i="3"/>
  <c r="AI14" i="3"/>
  <c r="AA14" i="3"/>
  <c r="Z14" i="3"/>
  <c r="AB14" i="3" s="1"/>
  <c r="AB13" i="3" s="1"/>
  <c r="Y14" i="3"/>
  <c r="V14" i="3"/>
  <c r="S14" i="3"/>
  <c r="P14" i="3"/>
  <c r="P13" i="3" s="1"/>
  <c r="M14" i="3"/>
  <c r="AA13" i="3"/>
  <c r="Z13" i="3"/>
  <c r="Y13" i="3"/>
  <c r="X13" i="3"/>
  <c r="W13" i="3"/>
  <c r="V13" i="3"/>
  <c r="U13" i="3"/>
  <c r="T13" i="3"/>
  <c r="S13" i="3"/>
  <c r="R13" i="3"/>
  <c r="Q13" i="3"/>
  <c r="O13" i="3"/>
  <c r="N13" i="3"/>
  <c r="M13" i="3"/>
  <c r="L13" i="3"/>
  <c r="K13" i="3"/>
  <c r="AJ12" i="3"/>
  <c r="AI12" i="3"/>
  <c r="AA12" i="3"/>
  <c r="Z12" i="3"/>
  <c r="AB12" i="3" s="1"/>
  <c r="AB11" i="3" s="1"/>
  <c r="Y12" i="3"/>
  <c r="V12" i="3"/>
  <c r="S12" i="3"/>
  <c r="P12" i="3"/>
  <c r="P11" i="3" s="1"/>
  <c r="M12" i="3"/>
  <c r="AA11" i="3"/>
  <c r="Z11" i="3"/>
  <c r="Y11" i="3"/>
  <c r="Y10" i="3" s="1"/>
  <c r="Y9" i="3" s="1"/>
  <c r="Y8" i="3" s="1"/>
  <c r="Y7" i="3" s="1"/>
  <c r="Y6" i="3" s="1"/>
  <c r="X11" i="3"/>
  <c r="W11" i="3"/>
  <c r="V11" i="3"/>
  <c r="U11" i="3"/>
  <c r="U10" i="3" s="1"/>
  <c r="U9" i="3" s="1"/>
  <c r="U8" i="3" s="1"/>
  <c r="U7" i="3" s="1"/>
  <c r="U6" i="3" s="1"/>
  <c r="U5" i="3" s="1"/>
  <c r="T11" i="3"/>
  <c r="S11" i="3"/>
  <c r="R11" i="3"/>
  <c r="Q11" i="3"/>
  <c r="Q10" i="3" s="1"/>
  <c r="Q9" i="3" s="1"/>
  <c r="Q8" i="3" s="1"/>
  <c r="Q7" i="3" s="1"/>
  <c r="Q6" i="3" s="1"/>
  <c r="O11" i="3"/>
  <c r="N11" i="3"/>
  <c r="M11" i="3"/>
  <c r="M10" i="3" s="1"/>
  <c r="M9" i="3" s="1"/>
  <c r="M8" i="3" s="1"/>
  <c r="M7" i="3" s="1"/>
  <c r="M6" i="3" s="1"/>
  <c r="L11" i="3"/>
  <c r="K11" i="3"/>
  <c r="AA10" i="3"/>
  <c r="AA9" i="3" s="1"/>
  <c r="AA8" i="3" s="1"/>
  <c r="AA7" i="3" s="1"/>
  <c r="AA6" i="3" s="1"/>
  <c r="AA5" i="3" s="1"/>
  <c r="Z10" i="3"/>
  <c r="X10" i="3"/>
  <c r="W10" i="3"/>
  <c r="W9" i="3" s="1"/>
  <c r="W8" i="3" s="1"/>
  <c r="W7" i="3" s="1"/>
  <c r="W6" i="3" s="1"/>
  <c r="W5" i="3" s="1"/>
  <c r="V10" i="3"/>
  <c r="T10" i="3"/>
  <c r="S10" i="3"/>
  <c r="S9" i="3" s="1"/>
  <c r="S8" i="3" s="1"/>
  <c r="S7" i="3" s="1"/>
  <c r="S6" i="3" s="1"/>
  <c r="R10" i="3"/>
  <c r="O10" i="3"/>
  <c r="O9" i="3" s="1"/>
  <c r="O8" i="3" s="1"/>
  <c r="O7" i="3" s="1"/>
  <c r="O6" i="3" s="1"/>
  <c r="O5" i="3" s="1"/>
  <c r="N10" i="3"/>
  <c r="L10" i="3"/>
  <c r="K10" i="3"/>
  <c r="K9" i="3" s="1"/>
  <c r="K8" i="3" s="1"/>
  <c r="K7" i="3" s="1"/>
  <c r="K6" i="3" s="1"/>
  <c r="K5" i="3" s="1"/>
  <c r="Z9" i="3"/>
  <c r="X9" i="3"/>
  <c r="V9" i="3"/>
  <c r="T9" i="3"/>
  <c r="R9" i="3"/>
  <c r="N9" i="3"/>
  <c r="L9" i="3"/>
  <c r="Z8" i="3"/>
  <c r="X8" i="3"/>
  <c r="V8" i="3"/>
  <c r="T8" i="3"/>
  <c r="R8" i="3"/>
  <c r="N8" i="3"/>
  <c r="L8" i="3"/>
  <c r="Z7" i="3"/>
  <c r="X7" i="3"/>
  <c r="V7" i="3"/>
  <c r="T7" i="3"/>
  <c r="R7" i="3"/>
  <c r="N7" i="3"/>
  <c r="L7" i="3"/>
  <c r="Z6" i="3"/>
  <c r="X6" i="3"/>
  <c r="V6" i="3"/>
  <c r="T6" i="3"/>
  <c r="R6" i="3"/>
  <c r="N6" i="3"/>
  <c r="L6" i="3"/>
  <c r="Z5" i="3"/>
  <c r="X5" i="3"/>
  <c r="V5" i="3"/>
  <c r="T5" i="3"/>
  <c r="R5" i="3"/>
  <c r="N5" i="3"/>
  <c r="L5" i="3"/>
  <c r="S5" i="3" l="1"/>
  <c r="Q5" i="3"/>
  <c r="Y5" i="3"/>
  <c r="P10" i="3"/>
  <c r="P9" i="3" s="1"/>
  <c r="P8" i="3" s="1"/>
  <c r="P7" i="3" s="1"/>
  <c r="P6" i="3" s="1"/>
  <c r="P5" i="3" s="1"/>
  <c r="AB10" i="3"/>
  <c r="AB9" i="3" s="1"/>
  <c r="AB8" i="3" s="1"/>
  <c r="AB7" i="3" s="1"/>
  <c r="AB6" i="3" s="1"/>
  <c r="AB5" i="3" s="1"/>
  <c r="M5" i="3"/>
  <c r="H127" i="2" l="1"/>
  <c r="H125" i="2"/>
  <c r="H124" i="2"/>
  <c r="H123" i="2"/>
  <c r="H122" i="2" s="1"/>
  <c r="H121" i="2" s="1"/>
  <c r="W128" i="2"/>
  <c r="V128" i="2"/>
  <c r="U128" i="2"/>
  <c r="R128" i="2"/>
  <c r="O128" i="2"/>
  <c r="L128" i="2"/>
  <c r="I128" i="2"/>
  <c r="W127" i="2"/>
  <c r="V127" i="2"/>
  <c r="U127" i="2"/>
  <c r="R127" i="2"/>
  <c r="O127" i="2"/>
  <c r="L127" i="2"/>
  <c r="I127" i="2"/>
  <c r="W126" i="2"/>
  <c r="V126" i="2"/>
  <c r="U126" i="2"/>
  <c r="R126" i="2"/>
  <c r="O126" i="2"/>
  <c r="L126" i="2"/>
  <c r="I126" i="2"/>
  <c r="U125" i="2"/>
  <c r="O125" i="2"/>
  <c r="L125" i="2"/>
  <c r="G125" i="2"/>
  <c r="V125" i="2" s="1"/>
  <c r="U124" i="2"/>
  <c r="O124" i="2"/>
  <c r="M124" i="2"/>
  <c r="J124" i="2"/>
  <c r="L124" i="2" s="1"/>
  <c r="I124" i="2"/>
  <c r="V123" i="2"/>
  <c r="U123" i="2"/>
  <c r="O123" i="2"/>
  <c r="L123" i="2"/>
  <c r="L122" i="2" s="1"/>
  <c r="L121" i="2" s="1"/>
  <c r="T122" i="2"/>
  <c r="T121" i="2" s="1"/>
  <c r="S122" i="2"/>
  <c r="S121" i="2" s="1"/>
  <c r="P122" i="2"/>
  <c r="N122" i="2"/>
  <c r="N121" i="2" s="1"/>
  <c r="M122" i="2"/>
  <c r="M121" i="2" s="1"/>
  <c r="K122" i="2"/>
  <c r="K121" i="2" s="1"/>
  <c r="P121" i="2"/>
  <c r="H119" i="2"/>
  <c r="G119" i="2"/>
  <c r="W120" i="2"/>
  <c r="V120" i="2"/>
  <c r="U120" i="2"/>
  <c r="R120" i="2"/>
  <c r="O120" i="2"/>
  <c r="L120" i="2"/>
  <c r="I120" i="2"/>
  <c r="W119" i="2"/>
  <c r="U119" i="2"/>
  <c r="R119" i="2"/>
  <c r="O119" i="2"/>
  <c r="L119" i="2"/>
  <c r="W118" i="2"/>
  <c r="V118" i="2"/>
  <c r="U118" i="2"/>
  <c r="R118" i="2"/>
  <c r="O118" i="2"/>
  <c r="L118" i="2"/>
  <c r="I118" i="2"/>
  <c r="W117" i="2"/>
  <c r="V117" i="2"/>
  <c r="U117" i="2"/>
  <c r="R117" i="2"/>
  <c r="O117" i="2"/>
  <c r="L117" i="2"/>
  <c r="I117" i="2"/>
  <c r="W116" i="2"/>
  <c r="U116" i="2"/>
  <c r="U114" i="2" s="1"/>
  <c r="U113" i="2" s="1"/>
  <c r="R116" i="2"/>
  <c r="M116" i="2"/>
  <c r="O116" i="2" s="1"/>
  <c r="J116" i="2"/>
  <c r="I116" i="2"/>
  <c r="W115" i="2"/>
  <c r="V115" i="2"/>
  <c r="U115" i="2"/>
  <c r="R115" i="2"/>
  <c r="O115" i="2"/>
  <c r="L115" i="2"/>
  <c r="H114" i="2"/>
  <c r="H113" i="2" s="1"/>
  <c r="T114" i="2"/>
  <c r="T113" i="2" s="1"/>
  <c r="S114" i="2"/>
  <c r="S113" i="2" s="1"/>
  <c r="Q114" i="2"/>
  <c r="Q113" i="2" s="1"/>
  <c r="P114" i="2"/>
  <c r="P113" i="2" s="1"/>
  <c r="P129" i="2" s="1"/>
  <c r="N114" i="2"/>
  <c r="N113" i="2" s="1"/>
  <c r="M114" i="2"/>
  <c r="M113" i="2" s="1"/>
  <c r="K114" i="2"/>
  <c r="K113" i="2" s="1"/>
  <c r="J114" i="2"/>
  <c r="J113" i="2" s="1"/>
  <c r="G109" i="2"/>
  <c r="V109" i="2" s="1"/>
  <c r="W112" i="2"/>
  <c r="V112" i="2"/>
  <c r="U112" i="2"/>
  <c r="R112" i="2"/>
  <c r="O112" i="2"/>
  <c r="L112" i="2"/>
  <c r="I112" i="2"/>
  <c r="V111" i="2"/>
  <c r="U111" i="2"/>
  <c r="R111" i="2"/>
  <c r="O111" i="2"/>
  <c r="L111" i="2"/>
  <c r="I111" i="2"/>
  <c r="X111" i="2" s="1"/>
  <c r="W110" i="2"/>
  <c r="V110" i="2"/>
  <c r="U110" i="2"/>
  <c r="R110" i="2"/>
  <c r="O110" i="2"/>
  <c r="L110" i="2"/>
  <c r="I110" i="2"/>
  <c r="X110" i="2" s="1"/>
  <c r="U109" i="2"/>
  <c r="R109" i="2"/>
  <c r="O109" i="2"/>
  <c r="L109" i="2"/>
  <c r="H109" i="2"/>
  <c r="W109" i="2" s="1"/>
  <c r="W108" i="2"/>
  <c r="U108" i="2"/>
  <c r="R108" i="2"/>
  <c r="M108" i="2"/>
  <c r="J108" i="2"/>
  <c r="L108" i="2" s="1"/>
  <c r="I108" i="2"/>
  <c r="V107" i="2"/>
  <c r="U107" i="2"/>
  <c r="R107" i="2"/>
  <c r="O107" i="2"/>
  <c r="L107" i="2"/>
  <c r="H107" i="2"/>
  <c r="H106" i="2" s="1"/>
  <c r="H105" i="2" s="1"/>
  <c r="T106" i="2"/>
  <c r="T105" i="2" s="1"/>
  <c r="S106" i="2"/>
  <c r="S105" i="2" s="1"/>
  <c r="Q106" i="2"/>
  <c r="P106" i="2"/>
  <c r="P105" i="2" s="1"/>
  <c r="N106" i="2"/>
  <c r="N105" i="2" s="1"/>
  <c r="K106" i="2"/>
  <c r="K105" i="2" s="1"/>
  <c r="J106" i="2"/>
  <c r="J105" i="2" s="1"/>
  <c r="Q105" i="2"/>
  <c r="P90" i="2"/>
  <c r="T90" i="2"/>
  <c r="P67" i="2"/>
  <c r="T37" i="2"/>
  <c r="G101" i="2"/>
  <c r="H94" i="2"/>
  <c r="G94" i="2"/>
  <c r="W104" i="2"/>
  <c r="V104" i="2"/>
  <c r="U104" i="2"/>
  <c r="R104" i="2"/>
  <c r="O104" i="2"/>
  <c r="L104" i="2"/>
  <c r="I104" i="2"/>
  <c r="X104" i="2" s="1"/>
  <c r="U103" i="2"/>
  <c r="R103" i="2"/>
  <c r="O103" i="2"/>
  <c r="L103" i="2"/>
  <c r="H98" i="2"/>
  <c r="V103" i="2"/>
  <c r="W102" i="2"/>
  <c r="V102" i="2"/>
  <c r="U102" i="2"/>
  <c r="R102" i="2"/>
  <c r="O102" i="2"/>
  <c r="X102" i="2" s="1"/>
  <c r="L102" i="2"/>
  <c r="I102" i="2"/>
  <c r="W101" i="2"/>
  <c r="U101" i="2"/>
  <c r="R101" i="2"/>
  <c r="O101" i="2"/>
  <c r="L101" i="2"/>
  <c r="G98" i="2"/>
  <c r="G90" i="2" s="1"/>
  <c r="W100" i="2"/>
  <c r="U100" i="2"/>
  <c r="R100" i="2"/>
  <c r="R98" i="2" s="1"/>
  <c r="M100" i="2"/>
  <c r="O100" i="2" s="1"/>
  <c r="J100" i="2"/>
  <c r="L100" i="2" s="1"/>
  <c r="I100" i="2"/>
  <c r="W99" i="2"/>
  <c r="V99" i="2"/>
  <c r="U99" i="2"/>
  <c r="R99" i="2"/>
  <c r="O99" i="2"/>
  <c r="O98" i="2" s="1"/>
  <c r="L99" i="2"/>
  <c r="I99" i="2"/>
  <c r="T98" i="2"/>
  <c r="S98" i="2"/>
  <c r="Q98" i="2"/>
  <c r="P98" i="2"/>
  <c r="N98" i="2"/>
  <c r="M98" i="2"/>
  <c r="K98" i="2"/>
  <c r="J98" i="2"/>
  <c r="W97" i="2"/>
  <c r="V97" i="2"/>
  <c r="U97" i="2"/>
  <c r="R97" i="2"/>
  <c r="O97" i="2"/>
  <c r="L97" i="2"/>
  <c r="I97" i="2"/>
  <c r="W96" i="2"/>
  <c r="U96" i="2"/>
  <c r="R96" i="2"/>
  <c r="O96" i="2"/>
  <c r="L96" i="2"/>
  <c r="V96" i="2"/>
  <c r="W95" i="2"/>
  <c r="V95" i="2"/>
  <c r="U95" i="2"/>
  <c r="R95" i="2"/>
  <c r="O95" i="2"/>
  <c r="L95" i="2"/>
  <c r="I95" i="2"/>
  <c r="U94" i="2"/>
  <c r="R94" i="2"/>
  <c r="O94" i="2"/>
  <c r="G91" i="2"/>
  <c r="W93" i="2"/>
  <c r="U93" i="2"/>
  <c r="R93" i="2"/>
  <c r="M93" i="2"/>
  <c r="O93" i="2" s="1"/>
  <c r="J93" i="2"/>
  <c r="V93" i="2" s="1"/>
  <c r="I93" i="2"/>
  <c r="W92" i="2"/>
  <c r="V92" i="2"/>
  <c r="U92" i="2"/>
  <c r="R92" i="2"/>
  <c r="O92" i="2"/>
  <c r="L92" i="2"/>
  <c r="I92" i="2"/>
  <c r="T91" i="2"/>
  <c r="S91" i="2"/>
  <c r="S90" i="2" s="1"/>
  <c r="Q91" i="2"/>
  <c r="Q90" i="2" s="1"/>
  <c r="P91" i="2"/>
  <c r="N91" i="2"/>
  <c r="N90" i="2" s="1"/>
  <c r="M91" i="2"/>
  <c r="M90" i="2" s="1"/>
  <c r="J91" i="2"/>
  <c r="J90" i="2" s="1"/>
  <c r="H91" i="2"/>
  <c r="H90" i="2" s="1"/>
  <c r="H88" i="2"/>
  <c r="H86" i="2"/>
  <c r="G86" i="2"/>
  <c r="H84" i="2"/>
  <c r="W89" i="2"/>
  <c r="V89" i="2"/>
  <c r="U89" i="2"/>
  <c r="R89" i="2"/>
  <c r="O89" i="2"/>
  <c r="L89" i="2"/>
  <c r="I89" i="2"/>
  <c r="V88" i="2"/>
  <c r="U88" i="2"/>
  <c r="R88" i="2"/>
  <c r="O88" i="2"/>
  <c r="L88" i="2"/>
  <c r="W88" i="2"/>
  <c r="W87" i="2"/>
  <c r="V87" i="2"/>
  <c r="U87" i="2"/>
  <c r="R87" i="2"/>
  <c r="O87" i="2"/>
  <c r="L87" i="2"/>
  <c r="I87" i="2"/>
  <c r="X87" i="2" s="1"/>
  <c r="V86" i="2"/>
  <c r="U86" i="2"/>
  <c r="R86" i="2"/>
  <c r="O86" i="2"/>
  <c r="L86" i="2"/>
  <c r="W86" i="2"/>
  <c r="W85" i="2"/>
  <c r="U85" i="2"/>
  <c r="R85" i="2"/>
  <c r="M85" i="2"/>
  <c r="O85" i="2" s="1"/>
  <c r="J85" i="2"/>
  <c r="I85" i="2"/>
  <c r="V84" i="2"/>
  <c r="U84" i="2"/>
  <c r="O84" i="2"/>
  <c r="O83" i="2" s="1"/>
  <c r="O82" i="2" s="1"/>
  <c r="L84" i="2"/>
  <c r="T83" i="2"/>
  <c r="T82" i="2" s="1"/>
  <c r="S83" i="2"/>
  <c r="S82" i="2" s="1"/>
  <c r="P83" i="2"/>
  <c r="P82" i="2" s="1"/>
  <c r="N83" i="2"/>
  <c r="N82" i="2" s="1"/>
  <c r="M83" i="2"/>
  <c r="M82" i="2" s="1"/>
  <c r="K83" i="2"/>
  <c r="K82" i="2" s="1"/>
  <c r="G83" i="2"/>
  <c r="G82" i="2" s="1"/>
  <c r="G71" i="2"/>
  <c r="W81" i="2"/>
  <c r="V81" i="2"/>
  <c r="U81" i="2"/>
  <c r="R81" i="2"/>
  <c r="O81" i="2"/>
  <c r="L81" i="2"/>
  <c r="I81" i="2"/>
  <c r="U80" i="2"/>
  <c r="R80" i="2"/>
  <c r="O80" i="2"/>
  <c r="L80" i="2"/>
  <c r="H80" i="2"/>
  <c r="W80" i="2" s="1"/>
  <c r="G80" i="2"/>
  <c r="V80" i="2" s="1"/>
  <c r="W79" i="2"/>
  <c r="V79" i="2"/>
  <c r="U79" i="2"/>
  <c r="R79" i="2"/>
  <c r="O79" i="2"/>
  <c r="L79" i="2"/>
  <c r="I79" i="2"/>
  <c r="U78" i="2"/>
  <c r="R78" i="2"/>
  <c r="O78" i="2"/>
  <c r="L78" i="2"/>
  <c r="W78" i="2"/>
  <c r="G78" i="2"/>
  <c r="V78" i="2" s="1"/>
  <c r="W77" i="2"/>
  <c r="U77" i="2"/>
  <c r="R77" i="2"/>
  <c r="M77" i="2"/>
  <c r="O77" i="2" s="1"/>
  <c r="J77" i="2"/>
  <c r="I77" i="2"/>
  <c r="W76" i="2"/>
  <c r="V76" i="2"/>
  <c r="U76" i="2"/>
  <c r="R76" i="2"/>
  <c r="O76" i="2"/>
  <c r="L76" i="2"/>
  <c r="I76" i="2"/>
  <c r="T75" i="2"/>
  <c r="S75" i="2"/>
  <c r="Q75" i="2"/>
  <c r="Q67" i="2" s="1"/>
  <c r="P75" i="2"/>
  <c r="N75" i="2"/>
  <c r="M75" i="2"/>
  <c r="K75" i="2"/>
  <c r="W74" i="2"/>
  <c r="V74" i="2"/>
  <c r="U74" i="2"/>
  <c r="R74" i="2"/>
  <c r="O74" i="2"/>
  <c r="L74" i="2"/>
  <c r="I74" i="2"/>
  <c r="U73" i="2"/>
  <c r="R73" i="2"/>
  <c r="O73" i="2"/>
  <c r="L73" i="2"/>
  <c r="X73" i="2" s="1"/>
  <c r="I73" i="2"/>
  <c r="W73" i="2"/>
  <c r="G73" i="2"/>
  <c r="V73" i="2" s="1"/>
  <c r="W72" i="2"/>
  <c r="V72" i="2"/>
  <c r="U72" i="2"/>
  <c r="R72" i="2"/>
  <c r="O72" i="2"/>
  <c r="L72" i="2"/>
  <c r="I72" i="2"/>
  <c r="W71" i="2"/>
  <c r="V71" i="2"/>
  <c r="U71" i="2"/>
  <c r="R71" i="2"/>
  <c r="O71" i="2"/>
  <c r="L71" i="2"/>
  <c r="I71" i="2"/>
  <c r="W70" i="2"/>
  <c r="U70" i="2"/>
  <c r="R70" i="2"/>
  <c r="M70" i="2"/>
  <c r="O70" i="2" s="1"/>
  <c r="J70" i="2"/>
  <c r="V70" i="2" s="1"/>
  <c r="I70" i="2"/>
  <c r="W69" i="2"/>
  <c r="V69" i="2"/>
  <c r="U69" i="2"/>
  <c r="R69" i="2"/>
  <c r="O69" i="2"/>
  <c r="L69" i="2"/>
  <c r="I69" i="2"/>
  <c r="T68" i="2"/>
  <c r="T67" i="2" s="1"/>
  <c r="S68" i="2"/>
  <c r="S67" i="2" s="1"/>
  <c r="Q68" i="2"/>
  <c r="P68" i="2"/>
  <c r="N68" i="2"/>
  <c r="N67" i="2" s="1"/>
  <c r="K68" i="2"/>
  <c r="K67" i="2" s="1"/>
  <c r="G68" i="2"/>
  <c r="H65" i="2"/>
  <c r="G65" i="2"/>
  <c r="I65" i="2" s="1"/>
  <c r="H63" i="2"/>
  <c r="G63" i="2"/>
  <c r="V63" i="2" s="1"/>
  <c r="H62" i="2"/>
  <c r="H58" i="2"/>
  <c r="I58" i="2" s="1"/>
  <c r="G58" i="2"/>
  <c r="G53" i="2" s="1"/>
  <c r="H55" i="2"/>
  <c r="H54" i="2"/>
  <c r="W66" i="2"/>
  <c r="V66" i="2"/>
  <c r="U66" i="2"/>
  <c r="R66" i="2"/>
  <c r="O66" i="2"/>
  <c r="L66" i="2"/>
  <c r="I66" i="2"/>
  <c r="W65" i="2"/>
  <c r="V65" i="2"/>
  <c r="U65" i="2"/>
  <c r="R65" i="2"/>
  <c r="O65" i="2"/>
  <c r="L65" i="2"/>
  <c r="W64" i="2"/>
  <c r="V64" i="2"/>
  <c r="U64" i="2"/>
  <c r="R64" i="2"/>
  <c r="O64" i="2"/>
  <c r="L64" i="2"/>
  <c r="I64" i="2"/>
  <c r="U63" i="2"/>
  <c r="O63" i="2"/>
  <c r="L63" i="2"/>
  <c r="U62" i="2"/>
  <c r="R62" i="2"/>
  <c r="M62" i="2"/>
  <c r="M60" i="2" s="1"/>
  <c r="J62" i="2"/>
  <c r="L62" i="2" s="1"/>
  <c r="W61" i="2"/>
  <c r="V61" i="2"/>
  <c r="U61" i="2"/>
  <c r="R61" i="2"/>
  <c r="O61" i="2"/>
  <c r="L61" i="2"/>
  <c r="I61" i="2"/>
  <c r="T60" i="2"/>
  <c r="S60" i="2"/>
  <c r="P60" i="2"/>
  <c r="N60" i="2"/>
  <c r="K60" i="2"/>
  <c r="K52" i="2" s="1"/>
  <c r="W59" i="2"/>
  <c r="V59" i="2"/>
  <c r="U59" i="2"/>
  <c r="R59" i="2"/>
  <c r="O59" i="2"/>
  <c r="L59" i="2"/>
  <c r="I59" i="2"/>
  <c r="X59" i="2" s="1"/>
  <c r="V58" i="2"/>
  <c r="U58" i="2"/>
  <c r="R58" i="2"/>
  <c r="O58" i="2"/>
  <c r="L58" i="2"/>
  <c r="W57" i="2"/>
  <c r="V57" i="2"/>
  <c r="U57" i="2"/>
  <c r="R57" i="2"/>
  <c r="O57" i="2"/>
  <c r="X57" i="2" s="1"/>
  <c r="L57" i="2"/>
  <c r="I57" i="2"/>
  <c r="V56" i="2"/>
  <c r="U56" i="2"/>
  <c r="R56" i="2"/>
  <c r="O56" i="2"/>
  <c r="L56" i="2"/>
  <c r="I56" i="2"/>
  <c r="X56" i="2" s="1"/>
  <c r="U55" i="2"/>
  <c r="M55" i="2"/>
  <c r="O55" i="2" s="1"/>
  <c r="J55" i="2"/>
  <c r="V54" i="2"/>
  <c r="U54" i="2"/>
  <c r="O54" i="2"/>
  <c r="L54" i="2"/>
  <c r="I54" i="2"/>
  <c r="T53" i="2"/>
  <c r="T52" i="2" s="1"/>
  <c r="S53" i="2"/>
  <c r="P53" i="2"/>
  <c r="P52" i="2" s="1"/>
  <c r="N53" i="2"/>
  <c r="N52" i="2" s="1"/>
  <c r="M53" i="2"/>
  <c r="M52" i="2" s="1"/>
  <c r="K53" i="2"/>
  <c r="G48" i="2"/>
  <c r="H43" i="2"/>
  <c r="W43" i="2" s="1"/>
  <c r="H41" i="2"/>
  <c r="G41" i="2"/>
  <c r="H40" i="2"/>
  <c r="W40" i="2" s="1"/>
  <c r="G40" i="2"/>
  <c r="V40" i="2" s="1"/>
  <c r="H39" i="2"/>
  <c r="W51" i="2"/>
  <c r="V51" i="2"/>
  <c r="U51" i="2"/>
  <c r="R51" i="2"/>
  <c r="O51" i="2"/>
  <c r="L51" i="2"/>
  <c r="I51" i="2"/>
  <c r="X51" i="2" s="1"/>
  <c r="V50" i="2"/>
  <c r="U50" i="2"/>
  <c r="R50" i="2"/>
  <c r="O50" i="2"/>
  <c r="L50" i="2"/>
  <c r="W50" i="2"/>
  <c r="W49" i="2"/>
  <c r="V49" i="2"/>
  <c r="U49" i="2"/>
  <c r="R49" i="2"/>
  <c r="O49" i="2"/>
  <c r="L49" i="2"/>
  <c r="I49" i="2"/>
  <c r="U48" i="2"/>
  <c r="R48" i="2"/>
  <c r="O48" i="2"/>
  <c r="L48" i="2"/>
  <c r="W48" i="2"/>
  <c r="W47" i="2"/>
  <c r="V47" i="2"/>
  <c r="U47" i="2"/>
  <c r="R47" i="2"/>
  <c r="M47" i="2"/>
  <c r="O47" i="2" s="1"/>
  <c r="L47" i="2"/>
  <c r="J47" i="2"/>
  <c r="I47" i="2"/>
  <c r="V46" i="2"/>
  <c r="U46" i="2"/>
  <c r="U45" i="2" s="1"/>
  <c r="R46" i="2"/>
  <c r="O46" i="2"/>
  <c r="L46" i="2"/>
  <c r="H45" i="2"/>
  <c r="T45" i="2"/>
  <c r="S45" i="2"/>
  <c r="Q45" i="2"/>
  <c r="P45" i="2"/>
  <c r="N45" i="2"/>
  <c r="K45" i="2"/>
  <c r="J45" i="2"/>
  <c r="W44" i="2"/>
  <c r="V44" i="2"/>
  <c r="U44" i="2"/>
  <c r="R44" i="2"/>
  <c r="X44" i="2" s="1"/>
  <c r="O44" i="2"/>
  <c r="L44" i="2"/>
  <c r="I44" i="2"/>
  <c r="V43" i="2"/>
  <c r="U43" i="2"/>
  <c r="R43" i="2"/>
  <c r="O43" i="2"/>
  <c r="L43" i="2"/>
  <c r="W42" i="2"/>
  <c r="V42" i="2"/>
  <c r="U42" i="2"/>
  <c r="R42" i="2"/>
  <c r="O42" i="2"/>
  <c r="L42" i="2"/>
  <c r="I42" i="2"/>
  <c r="X42" i="2" s="1"/>
  <c r="W41" i="2"/>
  <c r="U41" i="2"/>
  <c r="R41" i="2"/>
  <c r="O41" i="2"/>
  <c r="L41" i="2"/>
  <c r="U40" i="2"/>
  <c r="R40" i="2"/>
  <c r="M40" i="2"/>
  <c r="O40" i="2" s="1"/>
  <c r="J40" i="2"/>
  <c r="L40" i="2" s="1"/>
  <c r="L38" i="2" s="1"/>
  <c r="V39" i="2"/>
  <c r="U39" i="2"/>
  <c r="L39" i="2"/>
  <c r="H38" i="2"/>
  <c r="H37" i="2" s="1"/>
  <c r="T38" i="2"/>
  <c r="S38" i="2"/>
  <c r="S37" i="2" s="1"/>
  <c r="P38" i="2"/>
  <c r="P37" i="2" s="1"/>
  <c r="K38" i="2"/>
  <c r="H34" i="2"/>
  <c r="I34" i="2" s="1"/>
  <c r="H35" i="2"/>
  <c r="W35" i="2" s="1"/>
  <c r="H33" i="2"/>
  <c r="H32" i="2"/>
  <c r="I32" i="2" s="1"/>
  <c r="H31" i="2"/>
  <c r="G27" i="2"/>
  <c r="V27" i="2" s="1"/>
  <c r="H24" i="2"/>
  <c r="W36" i="2"/>
  <c r="V36" i="2"/>
  <c r="U36" i="2"/>
  <c r="R36" i="2"/>
  <c r="O36" i="2"/>
  <c r="L36" i="2"/>
  <c r="I36" i="2"/>
  <c r="V35" i="2"/>
  <c r="U35" i="2"/>
  <c r="R35" i="2"/>
  <c r="O35" i="2"/>
  <c r="L35" i="2"/>
  <c r="W34" i="2"/>
  <c r="V34" i="2"/>
  <c r="U34" i="2"/>
  <c r="R34" i="2"/>
  <c r="O34" i="2"/>
  <c r="L34" i="2"/>
  <c r="U33" i="2"/>
  <c r="O33" i="2"/>
  <c r="L33" i="2"/>
  <c r="V33" i="2"/>
  <c r="U32" i="2"/>
  <c r="M32" i="2"/>
  <c r="M30" i="2" s="1"/>
  <c r="M29" i="2" s="1"/>
  <c r="J32" i="2"/>
  <c r="J30" i="2" s="1"/>
  <c r="J29" i="2" s="1"/>
  <c r="V31" i="2"/>
  <c r="U31" i="2"/>
  <c r="O31" i="2"/>
  <c r="L31" i="2"/>
  <c r="I31" i="2"/>
  <c r="T30" i="2"/>
  <c r="T29" i="2" s="1"/>
  <c r="S30" i="2"/>
  <c r="S29" i="2" s="1"/>
  <c r="P30" i="2"/>
  <c r="P29" i="2" s="1"/>
  <c r="N30" i="2"/>
  <c r="K30" i="2"/>
  <c r="K29" i="2" s="1"/>
  <c r="N29" i="2"/>
  <c r="N6" i="2"/>
  <c r="T6" i="2"/>
  <c r="T21" i="2"/>
  <c r="S21" i="2"/>
  <c r="P21" i="2"/>
  <c r="W28" i="2"/>
  <c r="V28" i="2"/>
  <c r="U28" i="2"/>
  <c r="R28" i="2"/>
  <c r="O28" i="2"/>
  <c r="L28" i="2"/>
  <c r="I28" i="2"/>
  <c r="W27" i="2"/>
  <c r="U27" i="2"/>
  <c r="R27" i="2"/>
  <c r="O27" i="2"/>
  <c r="L27" i="2"/>
  <c r="I27" i="2"/>
  <c r="W26" i="2"/>
  <c r="V26" i="2"/>
  <c r="U26" i="2"/>
  <c r="R26" i="2"/>
  <c r="O26" i="2"/>
  <c r="L26" i="2"/>
  <c r="I26" i="2"/>
  <c r="U25" i="2"/>
  <c r="R25" i="2"/>
  <c r="O25" i="2"/>
  <c r="L25" i="2"/>
  <c r="W25" i="2"/>
  <c r="G25" i="2"/>
  <c r="I25" i="2" s="1"/>
  <c r="X25" i="2" s="1"/>
  <c r="W24" i="2"/>
  <c r="U24" i="2"/>
  <c r="R24" i="2"/>
  <c r="M24" i="2"/>
  <c r="O24" i="2" s="1"/>
  <c r="J24" i="2"/>
  <c r="I24" i="2"/>
  <c r="W23" i="2"/>
  <c r="V23" i="2"/>
  <c r="U23" i="2"/>
  <c r="R23" i="2"/>
  <c r="O23" i="2"/>
  <c r="L23" i="2"/>
  <c r="I23" i="2"/>
  <c r="X23" i="2" s="1"/>
  <c r="T22" i="2"/>
  <c r="S22" i="2"/>
  <c r="Q22" i="2"/>
  <c r="Q21" i="2" s="1"/>
  <c r="P22" i="2"/>
  <c r="N22" i="2"/>
  <c r="N21" i="2" s="1"/>
  <c r="M22" i="2"/>
  <c r="M21" i="2" s="1"/>
  <c r="K22" i="2"/>
  <c r="K21" i="2" s="1"/>
  <c r="J22" i="2"/>
  <c r="J21" i="2" s="1"/>
  <c r="H17" i="2"/>
  <c r="G17" i="2"/>
  <c r="I17" i="2" s="1"/>
  <c r="W20" i="2"/>
  <c r="V20" i="2"/>
  <c r="U20" i="2"/>
  <c r="R20" i="2"/>
  <c r="O20" i="2"/>
  <c r="L20" i="2"/>
  <c r="I20" i="2"/>
  <c r="W19" i="2"/>
  <c r="U19" i="2"/>
  <c r="R19" i="2"/>
  <c r="O19" i="2"/>
  <c r="L19" i="2"/>
  <c r="G14" i="2"/>
  <c r="W18" i="2"/>
  <c r="V18" i="2"/>
  <c r="U18" i="2"/>
  <c r="R18" i="2"/>
  <c r="O18" i="2"/>
  <c r="L18" i="2"/>
  <c r="I18" i="2"/>
  <c r="X18" i="2" s="1"/>
  <c r="V17" i="2"/>
  <c r="U17" i="2"/>
  <c r="R17" i="2"/>
  <c r="O17" i="2"/>
  <c r="L17" i="2"/>
  <c r="W16" i="2"/>
  <c r="U16" i="2"/>
  <c r="R16" i="2"/>
  <c r="M16" i="2"/>
  <c r="O16" i="2" s="1"/>
  <c r="J16" i="2"/>
  <c r="H16" i="2"/>
  <c r="I16" i="2"/>
  <c r="V15" i="2"/>
  <c r="U15" i="2"/>
  <c r="R15" i="2"/>
  <c r="O15" i="2"/>
  <c r="L15" i="2"/>
  <c r="W15" i="2"/>
  <c r="T14" i="2"/>
  <c r="S14" i="2"/>
  <c r="Q14" i="2"/>
  <c r="P14" i="2"/>
  <c r="N14" i="2"/>
  <c r="M14" i="2"/>
  <c r="K14" i="2"/>
  <c r="G12" i="2"/>
  <c r="H10" i="2"/>
  <c r="I10" i="2" s="1"/>
  <c r="H9" i="2"/>
  <c r="G9" i="2"/>
  <c r="H8" i="2"/>
  <c r="I8" i="2" s="1"/>
  <c r="W13" i="2"/>
  <c r="V13" i="2"/>
  <c r="U13" i="2"/>
  <c r="R13" i="2"/>
  <c r="O13" i="2"/>
  <c r="L13" i="2"/>
  <c r="I13" i="2"/>
  <c r="W12" i="2"/>
  <c r="U12" i="2"/>
  <c r="R12" i="2"/>
  <c r="O12" i="2"/>
  <c r="I12" i="2"/>
  <c r="W11" i="2"/>
  <c r="V11" i="2"/>
  <c r="U11" i="2"/>
  <c r="R11" i="2"/>
  <c r="O11" i="2"/>
  <c r="L11" i="2"/>
  <c r="I11" i="2"/>
  <c r="V10" i="2"/>
  <c r="U10" i="2"/>
  <c r="O10" i="2"/>
  <c r="U9" i="2"/>
  <c r="P7" i="2"/>
  <c r="P6" i="2" s="1"/>
  <c r="M9" i="2"/>
  <c r="M7" i="2" s="1"/>
  <c r="M6" i="2" s="1"/>
  <c r="J9" i="2"/>
  <c r="L9" i="2" s="1"/>
  <c r="V8" i="2"/>
  <c r="U8" i="2"/>
  <c r="O8" i="2"/>
  <c r="L8" i="2"/>
  <c r="T7" i="2"/>
  <c r="S7" i="2"/>
  <c r="S6" i="2" s="1"/>
  <c r="N7" i="2"/>
  <c r="J7" i="2"/>
  <c r="G7" i="2"/>
  <c r="G6" i="2" s="1"/>
  <c r="X11" i="2" l="1"/>
  <c r="X58" i="2"/>
  <c r="L85" i="2"/>
  <c r="J83" i="2"/>
  <c r="J82" i="2" s="1"/>
  <c r="V85" i="2"/>
  <c r="V83" i="2" s="1"/>
  <c r="V82" i="2" s="1"/>
  <c r="U14" i="2"/>
  <c r="X17" i="2"/>
  <c r="X27" i="2"/>
  <c r="I40" i="2"/>
  <c r="X40" i="2" s="1"/>
  <c r="V48" i="2"/>
  <c r="G45" i="2"/>
  <c r="W62" i="2"/>
  <c r="I62" i="2"/>
  <c r="R75" i="2"/>
  <c r="U75" i="2"/>
  <c r="R114" i="2"/>
  <c r="R113" i="2" s="1"/>
  <c r="V119" i="2"/>
  <c r="I119" i="2"/>
  <c r="X119" i="2" s="1"/>
  <c r="S129" i="2"/>
  <c r="R22" i="2"/>
  <c r="R21" i="2" s="1"/>
  <c r="U22" i="2"/>
  <c r="U21" i="2" s="1"/>
  <c r="X36" i="2"/>
  <c r="M45" i="2"/>
  <c r="S52" i="2"/>
  <c r="X76" i="2"/>
  <c r="L77" i="2"/>
  <c r="L75" i="2" s="1"/>
  <c r="V77" i="2"/>
  <c r="R106" i="2"/>
  <c r="R105" i="2" s="1"/>
  <c r="X108" i="2"/>
  <c r="V108" i="2"/>
  <c r="L116" i="2"/>
  <c r="V116" i="2"/>
  <c r="V114" i="2" s="1"/>
  <c r="V113" i="2" s="1"/>
  <c r="T129" i="2"/>
  <c r="X65" i="2"/>
  <c r="J6" i="2"/>
  <c r="L16" i="2"/>
  <c r="X16" i="2" s="1"/>
  <c r="J14" i="2"/>
  <c r="V16" i="2"/>
  <c r="L45" i="2"/>
  <c r="L37" i="2" s="1"/>
  <c r="L55" i="2"/>
  <c r="L53" i="2" s="1"/>
  <c r="L52" i="2" s="1"/>
  <c r="V55" i="2"/>
  <c r="J53" i="2"/>
  <c r="X77" i="2"/>
  <c r="H7" i="2"/>
  <c r="L24" i="2"/>
  <c r="X24" i="2" s="1"/>
  <c r="X22" i="2" s="1"/>
  <c r="X21" i="2" s="1"/>
  <c r="V24" i="2"/>
  <c r="X28" i="2"/>
  <c r="K37" i="2"/>
  <c r="U38" i="2"/>
  <c r="U37" i="2" s="1"/>
  <c r="U53" i="2"/>
  <c r="U52" i="2" s="1"/>
  <c r="W58" i="2"/>
  <c r="H60" i="2"/>
  <c r="G52" i="2"/>
  <c r="X71" i="2"/>
  <c r="X81" i="2"/>
  <c r="X85" i="2"/>
  <c r="U83" i="2"/>
  <c r="U82" i="2" s="1"/>
  <c r="X92" i="2"/>
  <c r="U98" i="2"/>
  <c r="O108" i="2"/>
  <c r="M106" i="2"/>
  <c r="M105" i="2" s="1"/>
  <c r="M129" i="2" s="1"/>
  <c r="X117" i="2"/>
  <c r="X120" i="2"/>
  <c r="O122" i="2"/>
  <c r="O121" i="2" s="1"/>
  <c r="X128" i="2"/>
  <c r="O14" i="2"/>
  <c r="X26" i="2"/>
  <c r="O45" i="2"/>
  <c r="X47" i="2"/>
  <c r="G38" i="2"/>
  <c r="G37" i="2" s="1"/>
  <c r="U60" i="2"/>
  <c r="X64" i="2"/>
  <c r="X66" i="2"/>
  <c r="U68" i="2"/>
  <c r="U67" i="2" s="1"/>
  <c r="R68" i="2"/>
  <c r="R67" i="2" s="1"/>
  <c r="X74" i="2"/>
  <c r="X79" i="2"/>
  <c r="X89" i="2"/>
  <c r="U91" i="2"/>
  <c r="U90" i="2" s="1"/>
  <c r="X95" i="2"/>
  <c r="X99" i="2"/>
  <c r="X100" i="2"/>
  <c r="V100" i="2"/>
  <c r="L106" i="2"/>
  <c r="L105" i="2" s="1"/>
  <c r="X112" i="2"/>
  <c r="U122" i="2"/>
  <c r="U121" i="2" s="1"/>
  <c r="X127" i="2"/>
  <c r="X13" i="2"/>
  <c r="R14" i="2"/>
  <c r="X20" i="2"/>
  <c r="O22" i="2"/>
  <c r="O21" i="2" s="1"/>
  <c r="W22" i="2"/>
  <c r="W21" i="2" s="1"/>
  <c r="U30" i="2"/>
  <c r="U29" i="2" s="1"/>
  <c r="M38" i="2"/>
  <c r="M37" i="2" s="1"/>
  <c r="R45" i="2"/>
  <c r="X49" i="2"/>
  <c r="O53" i="2"/>
  <c r="X61" i="2"/>
  <c r="L60" i="2"/>
  <c r="J68" i="2"/>
  <c r="J67" i="2" s="1"/>
  <c r="O68" i="2"/>
  <c r="X72" i="2"/>
  <c r="O75" i="2"/>
  <c r="L83" i="2"/>
  <c r="L82" i="2" s="1"/>
  <c r="O91" i="2"/>
  <c r="O90" i="2" s="1"/>
  <c r="X97" i="2"/>
  <c r="L98" i="2"/>
  <c r="O106" i="2"/>
  <c r="O105" i="2" s="1"/>
  <c r="U106" i="2"/>
  <c r="U105" i="2" s="1"/>
  <c r="O114" i="2"/>
  <c r="O113" i="2" s="1"/>
  <c r="X118" i="2"/>
  <c r="J122" i="2"/>
  <c r="J121" i="2" s="1"/>
  <c r="V124" i="2"/>
  <c r="X126" i="2"/>
  <c r="V122" i="2"/>
  <c r="V121" i="2" s="1"/>
  <c r="I125" i="2"/>
  <c r="I123" i="2"/>
  <c r="G122" i="2"/>
  <c r="G121" i="2" s="1"/>
  <c r="W114" i="2"/>
  <c r="W113" i="2" s="1"/>
  <c r="L114" i="2"/>
  <c r="L113" i="2" s="1"/>
  <c r="X116" i="2"/>
  <c r="G114" i="2"/>
  <c r="G113" i="2" s="1"/>
  <c r="I115" i="2"/>
  <c r="V106" i="2"/>
  <c r="V105" i="2" s="1"/>
  <c r="I109" i="2"/>
  <c r="X109" i="2" s="1"/>
  <c r="I107" i="2"/>
  <c r="W111" i="2"/>
  <c r="W107" i="2"/>
  <c r="W106" i="2" s="1"/>
  <c r="W105" i="2" s="1"/>
  <c r="G106" i="2"/>
  <c r="G105" i="2" s="1"/>
  <c r="V91" i="2"/>
  <c r="R91" i="2"/>
  <c r="R90" i="2" s="1"/>
  <c r="V101" i="2"/>
  <c r="V98" i="2" s="1"/>
  <c r="I94" i="2"/>
  <c r="I103" i="2"/>
  <c r="X103" i="2" s="1"/>
  <c r="I101" i="2"/>
  <c r="X101" i="2" s="1"/>
  <c r="X98" i="2" s="1"/>
  <c r="L93" i="2"/>
  <c r="L91" i="2" s="1"/>
  <c r="L90" i="2" s="1"/>
  <c r="W103" i="2"/>
  <c r="W98" i="2" s="1"/>
  <c r="I96" i="2"/>
  <c r="X96" i="2" s="1"/>
  <c r="I88" i="2"/>
  <c r="X88" i="2" s="1"/>
  <c r="I84" i="2"/>
  <c r="I86" i="2"/>
  <c r="X86" i="2" s="1"/>
  <c r="H83" i="2"/>
  <c r="H82" i="2" s="1"/>
  <c r="V68" i="2"/>
  <c r="W68" i="2"/>
  <c r="I68" i="2"/>
  <c r="X69" i="2"/>
  <c r="V75" i="2"/>
  <c r="W75" i="2"/>
  <c r="M68" i="2"/>
  <c r="M67" i="2" s="1"/>
  <c r="I80" i="2"/>
  <c r="X80" i="2" s="1"/>
  <c r="L70" i="2"/>
  <c r="L68" i="2" s="1"/>
  <c r="L67" i="2" s="1"/>
  <c r="I78" i="2"/>
  <c r="X78" i="2" s="1"/>
  <c r="G75" i="2"/>
  <c r="G67" i="2" s="1"/>
  <c r="H75" i="2"/>
  <c r="J75" i="2"/>
  <c r="H68" i="2"/>
  <c r="H67" i="2" s="1"/>
  <c r="G60" i="2"/>
  <c r="V53" i="2"/>
  <c r="V52" i="2" s="1"/>
  <c r="W56" i="2"/>
  <c r="V62" i="2"/>
  <c r="V60" i="2" s="1"/>
  <c r="I55" i="2"/>
  <c r="I63" i="2"/>
  <c r="O62" i="2"/>
  <c r="O60" i="2" s="1"/>
  <c r="J60" i="2"/>
  <c r="H53" i="2"/>
  <c r="H52" i="2" s="1"/>
  <c r="V45" i="2"/>
  <c r="V41" i="2"/>
  <c r="V38" i="2"/>
  <c r="I41" i="2"/>
  <c r="X41" i="2" s="1"/>
  <c r="I46" i="2"/>
  <c r="W46" i="2"/>
  <c r="W45" i="2" s="1"/>
  <c r="I50" i="2"/>
  <c r="X50" i="2" s="1"/>
  <c r="I48" i="2"/>
  <c r="X48" i="2" s="1"/>
  <c r="I43" i="2"/>
  <c r="X43" i="2" s="1"/>
  <c r="I39" i="2"/>
  <c r="J38" i="2"/>
  <c r="J37" i="2" s="1"/>
  <c r="X34" i="2"/>
  <c r="I35" i="2"/>
  <c r="X35" i="2" s="1"/>
  <c r="L32" i="2"/>
  <c r="L30" i="2" s="1"/>
  <c r="L29" i="2" s="1"/>
  <c r="O32" i="2"/>
  <c r="O30" i="2" s="1"/>
  <c r="O29" i="2" s="1"/>
  <c r="V32" i="2"/>
  <c r="V30" i="2" s="1"/>
  <c r="V29" i="2" s="1"/>
  <c r="I33" i="2"/>
  <c r="G30" i="2"/>
  <c r="G29" i="2" s="1"/>
  <c r="H30" i="2"/>
  <c r="H29" i="2" s="1"/>
  <c r="L22" i="2"/>
  <c r="L21" i="2" s="1"/>
  <c r="G22" i="2"/>
  <c r="G21" i="2" s="1"/>
  <c r="H22" i="2"/>
  <c r="H21" i="2" s="1"/>
  <c r="I22" i="2"/>
  <c r="I21" i="2" s="1"/>
  <c r="V25" i="2"/>
  <c r="I15" i="2"/>
  <c r="H14" i="2"/>
  <c r="V19" i="2"/>
  <c r="V14" i="2" s="1"/>
  <c r="W17" i="2"/>
  <c r="W14" i="2" s="1"/>
  <c r="I19" i="2"/>
  <c r="X19" i="2" s="1"/>
  <c r="I9" i="2"/>
  <c r="I7" i="2"/>
  <c r="L7" i="2"/>
  <c r="O9" i="2"/>
  <c r="V9" i="2"/>
  <c r="V7" i="2" s="1"/>
  <c r="V6" i="2" s="1"/>
  <c r="U7" i="2"/>
  <c r="U6" i="2" s="1"/>
  <c r="J129" i="2" l="1"/>
  <c r="L6" i="2"/>
  <c r="L14" i="2"/>
  <c r="W67" i="2"/>
  <c r="V22" i="2"/>
  <c r="V21" i="2" s="1"/>
  <c r="V129" i="2" s="1"/>
  <c r="I75" i="2"/>
  <c r="I67" i="2" s="1"/>
  <c r="V67" i="2"/>
  <c r="I98" i="2"/>
  <c r="V90" i="2"/>
  <c r="U129" i="2"/>
  <c r="J52" i="2"/>
  <c r="X75" i="2"/>
  <c r="V37" i="2"/>
  <c r="G129" i="2"/>
  <c r="O67" i="2"/>
  <c r="O52" i="2"/>
  <c r="H6" i="2"/>
  <c r="H129" i="2" s="1"/>
  <c r="L129" i="2"/>
  <c r="I122" i="2"/>
  <c r="I121" i="2" s="1"/>
  <c r="X115" i="2"/>
  <c r="X114" i="2" s="1"/>
  <c r="X113" i="2" s="1"/>
  <c r="I114" i="2"/>
  <c r="I113" i="2" s="1"/>
  <c r="I106" i="2"/>
  <c r="I105" i="2" s="1"/>
  <c r="X107" i="2"/>
  <c r="X106" i="2" s="1"/>
  <c r="X105" i="2" s="1"/>
  <c r="X93" i="2"/>
  <c r="I91" i="2"/>
  <c r="I90" i="2" s="1"/>
  <c r="I83" i="2"/>
  <c r="I82" i="2" s="1"/>
  <c r="X70" i="2"/>
  <c r="X68" i="2" s="1"/>
  <c r="X67" i="2" s="1"/>
  <c r="I60" i="2"/>
  <c r="I53" i="2"/>
  <c r="I52" i="2" s="1"/>
  <c r="X62" i="2"/>
  <c r="X60" i="2" s="1"/>
  <c r="I45" i="2"/>
  <c r="X46" i="2"/>
  <c r="X45" i="2" s="1"/>
  <c r="I38" i="2"/>
  <c r="I30" i="2"/>
  <c r="I29" i="2" s="1"/>
  <c r="I14" i="2"/>
  <c r="I6" i="2" s="1"/>
  <c r="X15" i="2"/>
  <c r="X14" i="2" s="1"/>
  <c r="O7" i="2"/>
  <c r="O6" i="2" s="1"/>
  <c r="I37" i="2" l="1"/>
  <c r="I129" i="2" s="1"/>
  <c r="X91" i="2"/>
  <c r="X90" i="2" s="1"/>
  <c r="BG302" i="1" l="1"/>
  <c r="BG299" i="1"/>
  <c r="BG295" i="1"/>
  <c r="BG293" i="1"/>
  <c r="BG291" i="1"/>
  <c r="BG288" i="1"/>
  <c r="BG285" i="1"/>
  <c r="BG281" i="1"/>
  <c r="BG278" i="1"/>
  <c r="BG275" i="1"/>
  <c r="BG272" i="1"/>
  <c r="BG270" i="1"/>
  <c r="BG268" i="1"/>
  <c r="BG264" i="1"/>
  <c r="BG257" i="1"/>
  <c r="BG255" i="1"/>
  <c r="BG248" i="1"/>
  <c r="BG242" i="1"/>
  <c r="BG237" i="1"/>
  <c r="BG235" i="1"/>
  <c r="BG229" i="1"/>
  <c r="BG225" i="1"/>
  <c r="BG221" i="1"/>
  <c r="BG215" i="1"/>
  <c r="BG212" i="1"/>
  <c r="BG207" i="1"/>
  <c r="BG201" i="1"/>
  <c r="BG198" i="1"/>
  <c r="BG196" i="1"/>
  <c r="BG192" i="1"/>
  <c r="BG190" i="1"/>
  <c r="BG187" i="1"/>
  <c r="BG184" i="1"/>
  <c r="BG180" i="1"/>
  <c r="BG175" i="1"/>
  <c r="BG172" i="1"/>
  <c r="BG170" i="1"/>
  <c r="BG166" i="1"/>
  <c r="BG164" i="1"/>
  <c r="BG161" i="1"/>
  <c r="BG158" i="1"/>
  <c r="BG156" i="1"/>
  <c r="BG154" i="1"/>
  <c r="BG152" i="1"/>
  <c r="BG148" i="1"/>
  <c r="BH141" i="1"/>
  <c r="BG141" i="1"/>
  <c r="BG136" i="1"/>
  <c r="BG132" i="1"/>
  <c r="BG128" i="1"/>
  <c r="BG126" i="1"/>
  <c r="BG122" i="1"/>
  <c r="BG99" i="1"/>
  <c r="BG115" i="1"/>
  <c r="BG112" i="1"/>
  <c r="BG110" i="1"/>
  <c r="BG107" i="1"/>
  <c r="BG103" i="1"/>
  <c r="BG96" i="1"/>
  <c r="BG94" i="1"/>
  <c r="BG92" i="1"/>
  <c r="BG90" i="1"/>
  <c r="BG87" i="1"/>
  <c r="BG83" i="1"/>
  <c r="BG80" i="1"/>
  <c r="BG77" i="1"/>
  <c r="BG75" i="1"/>
  <c r="BG73" i="1"/>
  <c r="BG69" i="1"/>
  <c r="BG63" i="1"/>
  <c r="BG59" i="1"/>
  <c r="BG56" i="1"/>
  <c r="BH49" i="1"/>
  <c r="BG49" i="1"/>
  <c r="BG44" i="1"/>
  <c r="BG41" i="1"/>
  <c r="BG38" i="1"/>
  <c r="BG35" i="1"/>
  <c r="BG31" i="1"/>
  <c r="BG29" i="1"/>
  <c r="BG26" i="1"/>
  <c r="BG22" i="1"/>
  <c r="BG20" i="1"/>
  <c r="BG18" i="1"/>
  <c r="BG14" i="1"/>
  <c r="Q107" i="1"/>
  <c r="AX302" i="1"/>
  <c r="AW302" i="1"/>
  <c r="AW301" i="1" s="1"/>
  <c r="AW300" i="1" s="1"/>
  <c r="AU302" i="1"/>
  <c r="AU301" i="1" s="1"/>
  <c r="AU300" i="1" s="1"/>
  <c r="AT302" i="1"/>
  <c r="AT301" i="1" s="1"/>
  <c r="AT300" i="1" s="1"/>
  <c r="AX299" i="1"/>
  <c r="AW299" i="1"/>
  <c r="AU299" i="1"/>
  <c r="AT299" i="1"/>
  <c r="AX295" i="1"/>
  <c r="AW295" i="1"/>
  <c r="AW294" i="1" s="1"/>
  <c r="AU295" i="1"/>
  <c r="AT295" i="1"/>
  <c r="AX293" i="1"/>
  <c r="AW293" i="1"/>
  <c r="AW292" i="1" s="1"/>
  <c r="AU293" i="1"/>
  <c r="AT293" i="1"/>
  <c r="AT292" i="1" s="1"/>
  <c r="AX291" i="1"/>
  <c r="AW291" i="1"/>
  <c r="AU291" i="1"/>
  <c r="AT291" i="1"/>
  <c r="AY288" i="1"/>
  <c r="AY287" i="1" s="1"/>
  <c r="AY286" i="1" s="1"/>
  <c r="AX288" i="1"/>
  <c r="AW288" i="1"/>
  <c r="AU288" i="1"/>
  <c r="AU287" i="1" s="1"/>
  <c r="AU286" i="1" s="1"/>
  <c r="AT288" i="1"/>
  <c r="AX285" i="1"/>
  <c r="AW285" i="1"/>
  <c r="AW284" i="1" s="1"/>
  <c r="AW283" i="1" s="1"/>
  <c r="AV285" i="1"/>
  <c r="AV284" i="1" s="1"/>
  <c r="AV283" i="1" s="1"/>
  <c r="AU285" i="1"/>
  <c r="AU284" i="1" s="1"/>
  <c r="AU283" i="1" s="1"/>
  <c r="AT285" i="1"/>
  <c r="AT284" i="1" s="1"/>
  <c r="AT283" i="1" s="1"/>
  <c r="AX281" i="1"/>
  <c r="AW281" i="1"/>
  <c r="AU281" i="1"/>
  <c r="AU280" i="1" s="1"/>
  <c r="AU279" i="1" s="1"/>
  <c r="AT281" i="1"/>
  <c r="AX278" i="1"/>
  <c r="AX277" i="1" s="1"/>
  <c r="AX276" i="1" s="1"/>
  <c r="AW278" i="1"/>
  <c r="AU278" i="1"/>
  <c r="AU277" i="1" s="1"/>
  <c r="AU276" i="1" s="1"/>
  <c r="AT278" i="1"/>
  <c r="AX275" i="1"/>
  <c r="AW275" i="1"/>
  <c r="AW274" i="1" s="1"/>
  <c r="AW273" i="1" s="1"/>
  <c r="AV275" i="1"/>
  <c r="AV274" i="1" s="1"/>
  <c r="AV273" i="1" s="1"/>
  <c r="AU275" i="1"/>
  <c r="AT275" i="1"/>
  <c r="AX272" i="1"/>
  <c r="AW272" i="1"/>
  <c r="AU272" i="1"/>
  <c r="AU271" i="1" s="1"/>
  <c r="AT272" i="1"/>
  <c r="AX270" i="1"/>
  <c r="AW270" i="1"/>
  <c r="AU270" i="1"/>
  <c r="AU269" i="1" s="1"/>
  <c r="AT270" i="1"/>
  <c r="AT269" i="1" s="1"/>
  <c r="AX268" i="1"/>
  <c r="AX267" i="1" s="1"/>
  <c r="AW268" i="1"/>
  <c r="AW267" i="1" s="1"/>
  <c r="AU268" i="1"/>
  <c r="AU267" i="1" s="1"/>
  <c r="AT268" i="1"/>
  <c r="AT267" i="1" s="1"/>
  <c r="AX264" i="1"/>
  <c r="AX263" i="1" s="1"/>
  <c r="AX262" i="1" s="1"/>
  <c r="AX261" i="1" s="1"/>
  <c r="AW264" i="1"/>
  <c r="AU264" i="1"/>
  <c r="AU263" i="1" s="1"/>
  <c r="AU262" i="1" s="1"/>
  <c r="AU261" i="1" s="1"/>
  <c r="AT264" i="1"/>
  <c r="AT263" i="1" s="1"/>
  <c r="AT262" i="1" s="1"/>
  <c r="AT261" i="1" s="1"/>
  <c r="AX257" i="1"/>
  <c r="AX256" i="1" s="1"/>
  <c r="AW257" i="1"/>
  <c r="AW256" i="1" s="1"/>
  <c r="AU257" i="1"/>
  <c r="AT257" i="1"/>
  <c r="AT256" i="1" s="1"/>
  <c r="AX255" i="1"/>
  <c r="AW255" i="1"/>
  <c r="AU255" i="1"/>
  <c r="AT255" i="1"/>
  <c r="AX248" i="1"/>
  <c r="AW248" i="1"/>
  <c r="AU248" i="1"/>
  <c r="AU247" i="1" s="1"/>
  <c r="AU246" i="1" s="1"/>
  <c r="AT248" i="1"/>
  <c r="AX242" i="1"/>
  <c r="AX241" i="1" s="1"/>
  <c r="AX240" i="1" s="1"/>
  <c r="AX239" i="1" s="1"/>
  <c r="AX238" i="1" s="1"/>
  <c r="AW242" i="1"/>
  <c r="AU242" i="1"/>
  <c r="AU241" i="1" s="1"/>
  <c r="AU240" i="1" s="1"/>
  <c r="AU239" i="1" s="1"/>
  <c r="AU238" i="1" s="1"/>
  <c r="AT242" i="1"/>
  <c r="AT241" i="1" s="1"/>
  <c r="AT240" i="1" s="1"/>
  <c r="AT239" i="1" s="1"/>
  <c r="AT238" i="1" s="1"/>
  <c r="AX237" i="1"/>
  <c r="AW237" i="1"/>
  <c r="AW236" i="1" s="1"/>
  <c r="AU237" i="1"/>
  <c r="AU236" i="1" s="1"/>
  <c r="AU233" i="1" s="1"/>
  <c r="AU232" i="1" s="1"/>
  <c r="AU231" i="1" s="1"/>
  <c r="AT237" i="1"/>
  <c r="AX235" i="1"/>
  <c r="AX234" i="1" s="1"/>
  <c r="AW235" i="1"/>
  <c r="AU235" i="1"/>
  <c r="AT235" i="1"/>
  <c r="AX229" i="1"/>
  <c r="AW229" i="1"/>
  <c r="AU229" i="1"/>
  <c r="AT229" i="1"/>
  <c r="AX225" i="1"/>
  <c r="AW225" i="1"/>
  <c r="AU225" i="1"/>
  <c r="AU224" i="1" s="1"/>
  <c r="AU223" i="1" s="1"/>
  <c r="AU222" i="1" s="1"/>
  <c r="AT225" i="1"/>
  <c r="AX221" i="1"/>
  <c r="AW221" i="1"/>
  <c r="AU221" i="1"/>
  <c r="AU220" i="1" s="1"/>
  <c r="AU219" i="1" s="1"/>
  <c r="AU218" i="1" s="1"/>
  <c r="AT221" i="1"/>
  <c r="AX215" i="1"/>
  <c r="AX214" i="1" s="1"/>
  <c r="AX213" i="1" s="1"/>
  <c r="AW215" i="1"/>
  <c r="AU215" i="1"/>
  <c r="AU214" i="1" s="1"/>
  <c r="AT215" i="1"/>
  <c r="AT214" i="1" s="1"/>
  <c r="AT213" i="1" s="1"/>
  <c r="AX212" i="1"/>
  <c r="AX211" i="1" s="1"/>
  <c r="AX210" i="1" s="1"/>
  <c r="AW212" i="1"/>
  <c r="AU212" i="1"/>
  <c r="AT212" i="1"/>
  <c r="AT211" i="1" s="1"/>
  <c r="AT210" i="1" s="1"/>
  <c r="AX207" i="1"/>
  <c r="AW207" i="1"/>
  <c r="AU207" i="1"/>
  <c r="AU206" i="1" s="1"/>
  <c r="AU205" i="1" s="1"/>
  <c r="AU204" i="1" s="1"/>
  <c r="AU203" i="1" s="1"/>
  <c r="AT207" i="1"/>
  <c r="AT206" i="1" s="1"/>
  <c r="AT205" i="1" s="1"/>
  <c r="AT204" i="1" s="1"/>
  <c r="AT203" i="1" s="1"/>
  <c r="AX201" i="1"/>
  <c r="AW201" i="1"/>
  <c r="AW200" i="1" s="1"/>
  <c r="AW199" i="1" s="1"/>
  <c r="AU201" i="1"/>
  <c r="AU200" i="1" s="1"/>
  <c r="AU199" i="1" s="1"/>
  <c r="AT201" i="1"/>
  <c r="AT200" i="1" s="1"/>
  <c r="AT199" i="1" s="1"/>
  <c r="AX198" i="1"/>
  <c r="AW198" i="1"/>
  <c r="AU198" i="1"/>
  <c r="AU197" i="1" s="1"/>
  <c r="AT198" i="1"/>
  <c r="AX196" i="1"/>
  <c r="AX195" i="1" s="1"/>
  <c r="AW196" i="1"/>
  <c r="AW195" i="1" s="1"/>
  <c r="AU196" i="1"/>
  <c r="AT196" i="1"/>
  <c r="AT195" i="1" s="1"/>
  <c r="AX192" i="1"/>
  <c r="AX191" i="1" s="1"/>
  <c r="AW192" i="1"/>
  <c r="AU192" i="1"/>
  <c r="AT192" i="1"/>
  <c r="AT191" i="1" s="1"/>
  <c r="AX190" i="1"/>
  <c r="AW190" i="1"/>
  <c r="AU190" i="1"/>
  <c r="AU189" i="1" s="1"/>
  <c r="AT190" i="1"/>
  <c r="AX187" i="1"/>
  <c r="AX186" i="1" s="1"/>
  <c r="AX185" i="1" s="1"/>
  <c r="AW187" i="1"/>
  <c r="AU187" i="1"/>
  <c r="AT187" i="1"/>
  <c r="AT186" i="1" s="1"/>
  <c r="AT185" i="1" s="1"/>
  <c r="AX184" i="1"/>
  <c r="AX183" i="1" s="1"/>
  <c r="AX182" i="1" s="1"/>
  <c r="AW184" i="1"/>
  <c r="AU184" i="1"/>
  <c r="AU183" i="1" s="1"/>
  <c r="AU182" i="1" s="1"/>
  <c r="AT184" i="1"/>
  <c r="AT183" i="1" s="1"/>
  <c r="AT182" i="1" s="1"/>
  <c r="AX180" i="1"/>
  <c r="AX179" i="1" s="1"/>
  <c r="AX178" i="1" s="1"/>
  <c r="AX177" i="1" s="1"/>
  <c r="AW180" i="1"/>
  <c r="AW179" i="1" s="1"/>
  <c r="AW178" i="1" s="1"/>
  <c r="AW177" i="1" s="1"/>
  <c r="AU180" i="1"/>
  <c r="AT180" i="1"/>
  <c r="AX175" i="1"/>
  <c r="AW175" i="1"/>
  <c r="AU175" i="1"/>
  <c r="AU174" i="1" s="1"/>
  <c r="AU173" i="1" s="1"/>
  <c r="AT175" i="1"/>
  <c r="AX172" i="1"/>
  <c r="AW172" i="1"/>
  <c r="AU172" i="1"/>
  <c r="AU171" i="1" s="1"/>
  <c r="AT172" i="1"/>
  <c r="AT171" i="1" s="1"/>
  <c r="AX170" i="1"/>
  <c r="AX169" i="1" s="1"/>
  <c r="AW170" i="1"/>
  <c r="AW169" i="1" s="1"/>
  <c r="AU170" i="1"/>
  <c r="AT170" i="1"/>
  <c r="AT169" i="1" s="1"/>
  <c r="AX166" i="1"/>
  <c r="AW166" i="1"/>
  <c r="AW165" i="1" s="1"/>
  <c r="AU166" i="1"/>
  <c r="AU165" i="1" s="1"/>
  <c r="AT166" i="1"/>
  <c r="AT165" i="1" s="1"/>
  <c r="AX164" i="1"/>
  <c r="AW164" i="1"/>
  <c r="AW163" i="1" s="1"/>
  <c r="AV164" i="1"/>
  <c r="AU164" i="1"/>
  <c r="AU163" i="1" s="1"/>
  <c r="AT164" i="1"/>
  <c r="AX161" i="1"/>
  <c r="AW161" i="1"/>
  <c r="AW160" i="1" s="1"/>
  <c r="AW159" i="1" s="1"/>
  <c r="AU161" i="1"/>
  <c r="AU160" i="1" s="1"/>
  <c r="AU159" i="1" s="1"/>
  <c r="AT161" i="1"/>
  <c r="AX158" i="1"/>
  <c r="AW158" i="1"/>
  <c r="AU158" i="1"/>
  <c r="AT158" i="1"/>
  <c r="AX156" i="1"/>
  <c r="AX155" i="1" s="1"/>
  <c r="AW156" i="1"/>
  <c r="AU156" i="1"/>
  <c r="AT156" i="1"/>
  <c r="AT155" i="1" s="1"/>
  <c r="AX154" i="1"/>
  <c r="AX153" i="1" s="1"/>
  <c r="AW154" i="1"/>
  <c r="AU154" i="1"/>
  <c r="AT154" i="1"/>
  <c r="AT153" i="1" s="1"/>
  <c r="AX152" i="1"/>
  <c r="AX151" i="1" s="1"/>
  <c r="AW152" i="1"/>
  <c r="AW151" i="1" s="1"/>
  <c r="AU152" i="1"/>
  <c r="AT152" i="1"/>
  <c r="AT151" i="1" s="1"/>
  <c r="AX148" i="1"/>
  <c r="AW148" i="1"/>
  <c r="AU148" i="1"/>
  <c r="AU147" i="1" s="1"/>
  <c r="AU146" i="1" s="1"/>
  <c r="AU145" i="1" s="1"/>
  <c r="AT148" i="1"/>
  <c r="AX141" i="1"/>
  <c r="AW141" i="1"/>
  <c r="AU141" i="1"/>
  <c r="AU140" i="1" s="1"/>
  <c r="AU139" i="1" s="1"/>
  <c r="AU138" i="1" s="1"/>
  <c r="AU137" i="1" s="1"/>
  <c r="AT141" i="1"/>
  <c r="AX136" i="1"/>
  <c r="AW136" i="1"/>
  <c r="AU136" i="1"/>
  <c r="AU135" i="1" s="1"/>
  <c r="AU134" i="1" s="1"/>
  <c r="AU133" i="1" s="1"/>
  <c r="AT136" i="1"/>
  <c r="AT135" i="1" s="1"/>
  <c r="AT134" i="1" s="1"/>
  <c r="AT133" i="1" s="1"/>
  <c r="AX132" i="1"/>
  <c r="AW132" i="1"/>
  <c r="AU132" i="1"/>
  <c r="AT132" i="1"/>
  <c r="AX128" i="1"/>
  <c r="AW128" i="1"/>
  <c r="AU128" i="1"/>
  <c r="AT128" i="1"/>
  <c r="AX126" i="1"/>
  <c r="AW126" i="1"/>
  <c r="AU126" i="1"/>
  <c r="AT126" i="1"/>
  <c r="AT125" i="1" s="1"/>
  <c r="AX122" i="1"/>
  <c r="AW122" i="1"/>
  <c r="AU122" i="1"/>
  <c r="AU121" i="1" s="1"/>
  <c r="AU120" i="1" s="1"/>
  <c r="AU119" i="1" s="1"/>
  <c r="AT122" i="1"/>
  <c r="AX115" i="1"/>
  <c r="AW115" i="1"/>
  <c r="AU115" i="1"/>
  <c r="AU114" i="1" s="1"/>
  <c r="AU113" i="1" s="1"/>
  <c r="AT115" i="1"/>
  <c r="AT114" i="1" s="1"/>
  <c r="AT113" i="1" s="1"/>
  <c r="AX112" i="1"/>
  <c r="AW112" i="1"/>
  <c r="AW111" i="1" s="1"/>
  <c r="AU112" i="1"/>
  <c r="AT112" i="1"/>
  <c r="AX110" i="1"/>
  <c r="AW110" i="1"/>
  <c r="AW109" i="1" s="1"/>
  <c r="AU110" i="1"/>
  <c r="AT110" i="1"/>
  <c r="AX107" i="1"/>
  <c r="AW107" i="1"/>
  <c r="AU107" i="1"/>
  <c r="AT107" i="1"/>
  <c r="AX103" i="1"/>
  <c r="AW103" i="1"/>
  <c r="AU103" i="1"/>
  <c r="AU102" i="1" s="1"/>
  <c r="AU101" i="1" s="1"/>
  <c r="AU100" i="1" s="1"/>
  <c r="AT103" i="1"/>
  <c r="AT102" i="1" s="1"/>
  <c r="AT101" i="1" s="1"/>
  <c r="AT100" i="1" s="1"/>
  <c r="AX99" i="1"/>
  <c r="AX98" i="1" s="1"/>
  <c r="AX97" i="1" s="1"/>
  <c r="AW99" i="1"/>
  <c r="AU99" i="1"/>
  <c r="AT99" i="1"/>
  <c r="AT98" i="1" s="1"/>
  <c r="AT97" i="1" s="1"/>
  <c r="AX96" i="1"/>
  <c r="AW96" i="1"/>
  <c r="AU96" i="1"/>
  <c r="AU95" i="1" s="1"/>
  <c r="AT96" i="1"/>
  <c r="AT95" i="1" s="1"/>
  <c r="AX94" i="1"/>
  <c r="AX93" i="1" s="1"/>
  <c r="AW94" i="1"/>
  <c r="AW93" i="1" s="1"/>
  <c r="AU94" i="1"/>
  <c r="AU93" i="1" s="1"/>
  <c r="AT94" i="1"/>
  <c r="AX92" i="1"/>
  <c r="AW92" i="1"/>
  <c r="AW91" i="1" s="1"/>
  <c r="AU92" i="1"/>
  <c r="AU91" i="1" s="1"/>
  <c r="AT92" i="1"/>
  <c r="AT91" i="1" s="1"/>
  <c r="AX90" i="1"/>
  <c r="AW90" i="1"/>
  <c r="AW89" i="1" s="1"/>
  <c r="AU90" i="1"/>
  <c r="AU89" i="1" s="1"/>
  <c r="AT90" i="1"/>
  <c r="AX87" i="1"/>
  <c r="AW87" i="1"/>
  <c r="AU87" i="1"/>
  <c r="AU86" i="1" s="1"/>
  <c r="AT87" i="1"/>
  <c r="AT86" i="1" s="1"/>
  <c r="AT85" i="1" s="1"/>
  <c r="AX83" i="1"/>
  <c r="AX82" i="1" s="1"/>
  <c r="AX81" i="1" s="1"/>
  <c r="AW83" i="1"/>
  <c r="AW82" i="1" s="1"/>
  <c r="AW81" i="1" s="1"/>
  <c r="AU83" i="1"/>
  <c r="AT83" i="1"/>
  <c r="AX80" i="1"/>
  <c r="AW80" i="1"/>
  <c r="AU80" i="1"/>
  <c r="AT80" i="1"/>
  <c r="AT79" i="1" s="1"/>
  <c r="AT78" i="1" s="1"/>
  <c r="AX77" i="1"/>
  <c r="AW77" i="1"/>
  <c r="AU77" i="1"/>
  <c r="AT77" i="1"/>
  <c r="AX75" i="1"/>
  <c r="AW75" i="1"/>
  <c r="AU75" i="1"/>
  <c r="AT75" i="1"/>
  <c r="AT74" i="1" s="1"/>
  <c r="AX73" i="1"/>
  <c r="AW73" i="1"/>
  <c r="AW72" i="1" s="1"/>
  <c r="AU73" i="1"/>
  <c r="AT73" i="1"/>
  <c r="AX69" i="1"/>
  <c r="AX68" i="1" s="1"/>
  <c r="AX67" i="1" s="1"/>
  <c r="AX66" i="1" s="1"/>
  <c r="AW69" i="1"/>
  <c r="AU69" i="1"/>
  <c r="AT69" i="1"/>
  <c r="AT68" i="1" s="1"/>
  <c r="AT67" i="1" s="1"/>
  <c r="AT66" i="1" s="1"/>
  <c r="AX63" i="1"/>
  <c r="AW63" i="1"/>
  <c r="AU63" i="1"/>
  <c r="AU62" i="1" s="1"/>
  <c r="AU61" i="1" s="1"/>
  <c r="AU60" i="1" s="1"/>
  <c r="AT63" i="1"/>
  <c r="AX59" i="1"/>
  <c r="AW59" i="1"/>
  <c r="AU59" i="1"/>
  <c r="AT59" i="1"/>
  <c r="AX56" i="1"/>
  <c r="AW56" i="1"/>
  <c r="AU56" i="1"/>
  <c r="AT56" i="1"/>
  <c r="AT55" i="1" s="1"/>
  <c r="AT54" i="1" s="1"/>
  <c r="AX49" i="1"/>
  <c r="AW49" i="1"/>
  <c r="AW48" i="1" s="1"/>
  <c r="AW47" i="1" s="1"/>
  <c r="AW46" i="1" s="1"/>
  <c r="AW45" i="1" s="1"/>
  <c r="AU49" i="1"/>
  <c r="AU48" i="1" s="1"/>
  <c r="AU47" i="1" s="1"/>
  <c r="AU46" i="1" s="1"/>
  <c r="AU45" i="1" s="1"/>
  <c r="AT49" i="1"/>
  <c r="AT48" i="1" s="1"/>
  <c r="AT47" i="1" s="1"/>
  <c r="AT46" i="1" s="1"/>
  <c r="AT45" i="1" s="1"/>
  <c r="AX44" i="1"/>
  <c r="AW44" i="1"/>
  <c r="AW43" i="1" s="1"/>
  <c r="AW42" i="1" s="1"/>
  <c r="AU44" i="1"/>
  <c r="AU43" i="1" s="1"/>
  <c r="AU42" i="1" s="1"/>
  <c r="AT44" i="1"/>
  <c r="AX41" i="1"/>
  <c r="AX40" i="1" s="1"/>
  <c r="AX39" i="1" s="1"/>
  <c r="AW41" i="1"/>
  <c r="AU41" i="1"/>
  <c r="AU40" i="1" s="1"/>
  <c r="AU39" i="1" s="1"/>
  <c r="AT41" i="1"/>
  <c r="AT40" i="1" s="1"/>
  <c r="AT39" i="1" s="1"/>
  <c r="AX38" i="1"/>
  <c r="AW38" i="1"/>
  <c r="AW37" i="1" s="1"/>
  <c r="AW36" i="1" s="1"/>
  <c r="AU38" i="1"/>
  <c r="AU37" i="1" s="1"/>
  <c r="AU36" i="1" s="1"/>
  <c r="AT38" i="1"/>
  <c r="AT37" i="1" s="1"/>
  <c r="AT36" i="1" s="1"/>
  <c r="AX35" i="1"/>
  <c r="AX34" i="1" s="1"/>
  <c r="AX33" i="1" s="1"/>
  <c r="AW35" i="1"/>
  <c r="AW34" i="1" s="1"/>
  <c r="AW33" i="1" s="1"/>
  <c r="AU35" i="1"/>
  <c r="AU34" i="1" s="1"/>
  <c r="AU33" i="1" s="1"/>
  <c r="AT35" i="1"/>
  <c r="AT34" i="1" s="1"/>
  <c r="AT33" i="1" s="1"/>
  <c r="AX31" i="1"/>
  <c r="AW31" i="1"/>
  <c r="AU31" i="1"/>
  <c r="AU30" i="1" s="1"/>
  <c r="AT31" i="1"/>
  <c r="AX29" i="1"/>
  <c r="AW29" i="1"/>
  <c r="AW28" i="1" s="1"/>
  <c r="AU29" i="1"/>
  <c r="AT29" i="1"/>
  <c r="AX26" i="1"/>
  <c r="AX25" i="1" s="1"/>
  <c r="AX24" i="1" s="1"/>
  <c r="AW26" i="1"/>
  <c r="AW25" i="1" s="1"/>
  <c r="AW24" i="1" s="1"/>
  <c r="AU26" i="1"/>
  <c r="AU25" i="1" s="1"/>
  <c r="AU24" i="1" s="1"/>
  <c r="AT26" i="1"/>
  <c r="AT25" i="1" s="1"/>
  <c r="AT24" i="1" s="1"/>
  <c r="AX22" i="1"/>
  <c r="AW22" i="1"/>
  <c r="AW21" i="1" s="1"/>
  <c r="AU22" i="1"/>
  <c r="AT22" i="1"/>
  <c r="AX20" i="1"/>
  <c r="AW20" i="1"/>
  <c r="AU20" i="1"/>
  <c r="AT20" i="1"/>
  <c r="AX18" i="1"/>
  <c r="AW18" i="1"/>
  <c r="AU18" i="1"/>
  <c r="AT18" i="1"/>
  <c r="AU14" i="1"/>
  <c r="AW14" i="1"/>
  <c r="AW13" i="1" s="1"/>
  <c r="AW12" i="1" s="1"/>
  <c r="AW11" i="1" s="1"/>
  <c r="AX14" i="1"/>
  <c r="AT14" i="1"/>
  <c r="AX301" i="1"/>
  <c r="AX300" i="1"/>
  <c r="AX298" i="1"/>
  <c r="AW298" i="1"/>
  <c r="AU298" i="1"/>
  <c r="AT298" i="1"/>
  <c r="AT297" i="1" s="1"/>
  <c r="AX297" i="1"/>
  <c r="AW297" i="1"/>
  <c r="AU297" i="1"/>
  <c r="AX294" i="1"/>
  <c r="AU294" i="1"/>
  <c r="AT294" i="1"/>
  <c r="AX292" i="1"/>
  <c r="AU292" i="1"/>
  <c r="AX290" i="1"/>
  <c r="AW290" i="1"/>
  <c r="AU290" i="1"/>
  <c r="AT290" i="1"/>
  <c r="AX287" i="1"/>
  <c r="AX286" i="1" s="1"/>
  <c r="AW287" i="1"/>
  <c r="AW286" i="1" s="1"/>
  <c r="AT287" i="1"/>
  <c r="AT286" i="1" s="1"/>
  <c r="AX284" i="1"/>
  <c r="AX283" i="1" s="1"/>
  <c r="AX280" i="1"/>
  <c r="AW280" i="1"/>
  <c r="AW279" i="1" s="1"/>
  <c r="AT280" i="1"/>
  <c r="AX279" i="1"/>
  <c r="AT279" i="1"/>
  <c r="AW277" i="1"/>
  <c r="AT277" i="1"/>
  <c r="AT276" i="1" s="1"/>
  <c r="AW276" i="1"/>
  <c r="AX274" i="1"/>
  <c r="AX273" i="1" s="1"/>
  <c r="AU274" i="1"/>
  <c r="AT274" i="1"/>
  <c r="AT273" i="1" s="1"/>
  <c r="AU273" i="1"/>
  <c r="AX271" i="1"/>
  <c r="AW271" i="1"/>
  <c r="AT271" i="1"/>
  <c r="AX269" i="1"/>
  <c r="AW269" i="1"/>
  <c r="AW263" i="1"/>
  <c r="AW262" i="1" s="1"/>
  <c r="AW261" i="1" s="1"/>
  <c r="AU256" i="1"/>
  <c r="AX254" i="1"/>
  <c r="AW254" i="1"/>
  <c r="AU254" i="1"/>
  <c r="AT254" i="1"/>
  <c r="AX247" i="1"/>
  <c r="AW247" i="1"/>
  <c r="AT247" i="1"/>
  <c r="AX246" i="1"/>
  <c r="AX245" i="1" s="1"/>
  <c r="AX244" i="1" s="1"/>
  <c r="AX243" i="1" s="1"/>
  <c r="AW246" i="1"/>
  <c r="AW245" i="1" s="1"/>
  <c r="AW244" i="1" s="1"/>
  <c r="AW243" i="1" s="1"/>
  <c r="AT246" i="1"/>
  <c r="AT245" i="1" s="1"/>
  <c r="AT244" i="1" s="1"/>
  <c r="AT243" i="1" s="1"/>
  <c r="AU245" i="1"/>
  <c r="AU244" i="1" s="1"/>
  <c r="AU243" i="1" s="1"/>
  <c r="AW241" i="1"/>
  <c r="AW240" i="1" s="1"/>
  <c r="AW239" i="1" s="1"/>
  <c r="AW238" i="1" s="1"/>
  <c r="AX236" i="1"/>
  <c r="AT236" i="1"/>
  <c r="AW234" i="1"/>
  <c r="AU234" i="1"/>
  <c r="AT234" i="1"/>
  <c r="AX228" i="1"/>
  <c r="AX227" i="1" s="1"/>
  <c r="AX226" i="1" s="1"/>
  <c r="AW228" i="1"/>
  <c r="AW227" i="1" s="1"/>
  <c r="AW226" i="1" s="1"/>
  <c r="AU228" i="1"/>
  <c r="AU227" i="1" s="1"/>
  <c r="AU226" i="1" s="1"/>
  <c r="AT228" i="1"/>
  <c r="AT227" i="1"/>
  <c r="AT226" i="1"/>
  <c r="AX224" i="1"/>
  <c r="AX223" i="1" s="1"/>
  <c r="AX222" i="1" s="1"/>
  <c r="AW224" i="1"/>
  <c r="AW223" i="1" s="1"/>
  <c r="AW222" i="1" s="1"/>
  <c r="AT224" i="1"/>
  <c r="AT223" i="1" s="1"/>
  <c r="AT222" i="1" s="1"/>
  <c r="AX220" i="1"/>
  <c r="AW220" i="1"/>
  <c r="AW219" i="1" s="1"/>
  <c r="AW218" i="1" s="1"/>
  <c r="AT220" i="1"/>
  <c r="AX219" i="1"/>
  <c r="AX218" i="1" s="1"/>
  <c r="AT219" i="1"/>
  <c r="AT218" i="1" s="1"/>
  <c r="AW214" i="1"/>
  <c r="AW213" i="1"/>
  <c r="AU213" i="1"/>
  <c r="AW211" i="1"/>
  <c r="AW210" i="1" s="1"/>
  <c r="AU211" i="1"/>
  <c r="AU210" i="1"/>
  <c r="AX206" i="1"/>
  <c r="AX205" i="1" s="1"/>
  <c r="AX204" i="1" s="1"/>
  <c r="AX203" i="1" s="1"/>
  <c r="AW206" i="1"/>
  <c r="AW205" i="1" s="1"/>
  <c r="AW204" i="1" s="1"/>
  <c r="AW203" i="1" s="1"/>
  <c r="AX200" i="1"/>
  <c r="AX199" i="1" s="1"/>
  <c r="AX197" i="1"/>
  <c r="AW197" i="1"/>
  <c r="AT197" i="1"/>
  <c r="AT194" i="1" s="1"/>
  <c r="AU195" i="1"/>
  <c r="AW191" i="1"/>
  <c r="AU191" i="1"/>
  <c r="AX189" i="1"/>
  <c r="AW189" i="1"/>
  <c r="AT189" i="1"/>
  <c r="AW186" i="1"/>
  <c r="AU186" i="1"/>
  <c r="AU185" i="1" s="1"/>
  <c r="AW185" i="1"/>
  <c r="AW183" i="1"/>
  <c r="AW182" i="1" s="1"/>
  <c r="AV183" i="1"/>
  <c r="AV182" i="1" s="1"/>
  <c r="AU179" i="1"/>
  <c r="AT179" i="1"/>
  <c r="AT178" i="1" s="1"/>
  <c r="AT177" i="1" s="1"/>
  <c r="AU178" i="1"/>
  <c r="AU177" i="1" s="1"/>
  <c r="AX174" i="1"/>
  <c r="AX173" i="1" s="1"/>
  <c r="AW174" i="1"/>
  <c r="AW173" i="1" s="1"/>
  <c r="AT174" i="1"/>
  <c r="AT173" i="1"/>
  <c r="AX171" i="1"/>
  <c r="AW171" i="1"/>
  <c r="AU169" i="1"/>
  <c r="AX165" i="1"/>
  <c r="AX163" i="1"/>
  <c r="AT163" i="1"/>
  <c r="AX160" i="1"/>
  <c r="AX159" i="1" s="1"/>
  <c r="AT160" i="1"/>
  <c r="AT159" i="1" s="1"/>
  <c r="AX157" i="1"/>
  <c r="AW157" i="1"/>
  <c r="AU157" i="1"/>
  <c r="AT157" i="1"/>
  <c r="AW155" i="1"/>
  <c r="AU155" i="1"/>
  <c r="AW153" i="1"/>
  <c r="AU153" i="1"/>
  <c r="AU151" i="1"/>
  <c r="AX147" i="1"/>
  <c r="AW147" i="1"/>
  <c r="AW146" i="1" s="1"/>
  <c r="AW145" i="1" s="1"/>
  <c r="AT147" i="1"/>
  <c r="AX146" i="1"/>
  <c r="AX145" i="1" s="1"/>
  <c r="AT146" i="1"/>
  <c r="AT145" i="1" s="1"/>
  <c r="AX140" i="1"/>
  <c r="AX139" i="1" s="1"/>
  <c r="AX138" i="1" s="1"/>
  <c r="AX137" i="1" s="1"/>
  <c r="AW140" i="1"/>
  <c r="AW139" i="1" s="1"/>
  <c r="AW138" i="1" s="1"/>
  <c r="AW137" i="1" s="1"/>
  <c r="AT140" i="1"/>
  <c r="AT139" i="1"/>
  <c r="AT138" i="1" s="1"/>
  <c r="AT137" i="1" s="1"/>
  <c r="AX135" i="1"/>
  <c r="AX134" i="1" s="1"/>
  <c r="AX133" i="1" s="1"/>
  <c r="AW135" i="1"/>
  <c r="AW134" i="1" s="1"/>
  <c r="AW133" i="1" s="1"/>
  <c r="AX131" i="1"/>
  <c r="AX130" i="1" s="1"/>
  <c r="AX129" i="1" s="1"/>
  <c r="AW131" i="1"/>
  <c r="AW130" i="1" s="1"/>
  <c r="AW129" i="1" s="1"/>
  <c r="AU131" i="1"/>
  <c r="AT131" i="1"/>
  <c r="AT130" i="1" s="1"/>
  <c r="AT129" i="1" s="1"/>
  <c r="AU130" i="1"/>
  <c r="AU129" i="1" s="1"/>
  <c r="AX127" i="1"/>
  <c r="AW127" i="1"/>
  <c r="AU127" i="1"/>
  <c r="AT127" i="1"/>
  <c r="AX125" i="1"/>
  <c r="AW125" i="1"/>
  <c r="AU125" i="1"/>
  <c r="AX121" i="1"/>
  <c r="AX120" i="1" s="1"/>
  <c r="AX119" i="1" s="1"/>
  <c r="AW121" i="1"/>
  <c r="AW120" i="1" s="1"/>
  <c r="AW119" i="1" s="1"/>
  <c r="AT121" i="1"/>
  <c r="AT120" i="1" s="1"/>
  <c r="AT119" i="1" s="1"/>
  <c r="AX114" i="1"/>
  <c r="AX113" i="1" s="1"/>
  <c r="AW114" i="1"/>
  <c r="AW113" i="1" s="1"/>
  <c r="AX111" i="1"/>
  <c r="AU111" i="1"/>
  <c r="AT111" i="1"/>
  <c r="AX109" i="1"/>
  <c r="AU109" i="1"/>
  <c r="AT109" i="1"/>
  <c r="AX106" i="1"/>
  <c r="AX105" i="1" s="1"/>
  <c r="AW106" i="1"/>
  <c r="AW105" i="1" s="1"/>
  <c r="AU106" i="1"/>
  <c r="AU105" i="1" s="1"/>
  <c r="AT106" i="1"/>
  <c r="AT105" i="1" s="1"/>
  <c r="AX102" i="1"/>
  <c r="AX101" i="1" s="1"/>
  <c r="AX100" i="1" s="1"/>
  <c r="AW102" i="1"/>
  <c r="AW101" i="1" s="1"/>
  <c r="AW100" i="1" s="1"/>
  <c r="AW98" i="1"/>
  <c r="AW97" i="1" s="1"/>
  <c r="AU98" i="1"/>
  <c r="AU97" i="1" s="1"/>
  <c r="AX95" i="1"/>
  <c r="AW95" i="1"/>
  <c r="AT93" i="1"/>
  <c r="AX91" i="1"/>
  <c r="AX89" i="1"/>
  <c r="AT89" i="1"/>
  <c r="AX86" i="1"/>
  <c r="AX85" i="1" s="1"/>
  <c r="AW86" i="1"/>
  <c r="AW85" i="1" s="1"/>
  <c r="AU85" i="1"/>
  <c r="AU82" i="1"/>
  <c r="AU81" i="1" s="1"/>
  <c r="AT82" i="1"/>
  <c r="AT81" i="1" s="1"/>
  <c r="AX79" i="1"/>
  <c r="AX78" i="1" s="1"/>
  <c r="AW79" i="1"/>
  <c r="AW78" i="1" s="1"/>
  <c r="AU79" i="1"/>
  <c r="AU78" i="1" s="1"/>
  <c r="AX76" i="1"/>
  <c r="AW76" i="1"/>
  <c r="AU76" i="1"/>
  <c r="AT76" i="1"/>
  <c r="AX74" i="1"/>
  <c r="AW74" i="1"/>
  <c r="AU74" i="1"/>
  <c r="AX72" i="1"/>
  <c r="AU72" i="1"/>
  <c r="AT72" i="1"/>
  <c r="AW68" i="1"/>
  <c r="AW67" i="1" s="1"/>
  <c r="AW66" i="1" s="1"/>
  <c r="AU68" i="1"/>
  <c r="AU67" i="1" s="1"/>
  <c r="AU66" i="1" s="1"/>
  <c r="AX62" i="1"/>
  <c r="AX61" i="1" s="1"/>
  <c r="AX60" i="1" s="1"/>
  <c r="AW62" i="1"/>
  <c r="AW61" i="1" s="1"/>
  <c r="AW60" i="1" s="1"/>
  <c r="AT62" i="1"/>
  <c r="AT61" i="1"/>
  <c r="AT60" i="1" s="1"/>
  <c r="AX58" i="1"/>
  <c r="AX57" i="1" s="1"/>
  <c r="AW58" i="1"/>
  <c r="AW57" i="1" s="1"/>
  <c r="AU58" i="1"/>
  <c r="AU57" i="1" s="1"/>
  <c r="AT58" i="1"/>
  <c r="AT57" i="1"/>
  <c r="AX55" i="1"/>
  <c r="AX54" i="1" s="1"/>
  <c r="AW55" i="1"/>
  <c r="AW54" i="1" s="1"/>
  <c r="AU55" i="1"/>
  <c r="AU54" i="1" s="1"/>
  <c r="AX48" i="1"/>
  <c r="AX47" i="1" s="1"/>
  <c r="AX46" i="1" s="1"/>
  <c r="AX45" i="1" s="1"/>
  <c r="AX43" i="1"/>
  <c r="AX42" i="1" s="1"/>
  <c r="AT43" i="1"/>
  <c r="AT42" i="1" s="1"/>
  <c r="AW40" i="1"/>
  <c r="AW39" i="1" s="1"/>
  <c r="AX37" i="1"/>
  <c r="AX36" i="1"/>
  <c r="AX30" i="1"/>
  <c r="AX27" i="1" s="1"/>
  <c r="AW30" i="1"/>
  <c r="AT30" i="1"/>
  <c r="AX28" i="1"/>
  <c r="AU28" i="1"/>
  <c r="AT28" i="1"/>
  <c r="AX21" i="1"/>
  <c r="AU21" i="1"/>
  <c r="AT21" i="1"/>
  <c r="AX19" i="1"/>
  <c r="AW19" i="1"/>
  <c r="AU19" i="1"/>
  <c r="AT19" i="1"/>
  <c r="AX17" i="1"/>
  <c r="AW17" i="1"/>
  <c r="AU17" i="1"/>
  <c r="AT17" i="1"/>
  <c r="AX13" i="1"/>
  <c r="AX12" i="1" s="1"/>
  <c r="AX11" i="1" s="1"/>
  <c r="AU13" i="1"/>
  <c r="AU12" i="1" s="1"/>
  <c r="AU11" i="1" s="1"/>
  <c r="AT13" i="1"/>
  <c r="AT12" i="1" s="1"/>
  <c r="AT11" i="1" s="1"/>
  <c r="AR302" i="1"/>
  <c r="AO302" i="1"/>
  <c r="AS302" i="1" s="1"/>
  <c r="AS301" i="1" s="1"/>
  <c r="AS300" i="1" s="1"/>
  <c r="AR301" i="1"/>
  <c r="AR300" i="1" s="1"/>
  <c r="AQ301" i="1"/>
  <c r="AP301" i="1"/>
  <c r="AP300" i="1" s="1"/>
  <c r="AO301" i="1"/>
  <c r="AN301" i="1"/>
  <c r="AN300" i="1" s="1"/>
  <c r="AM301" i="1"/>
  <c r="AM300" i="1" s="1"/>
  <c r="AQ300" i="1"/>
  <c r="AQ296" i="1" s="1"/>
  <c r="AO300" i="1"/>
  <c r="AR299" i="1"/>
  <c r="AR298" i="1" s="1"/>
  <c r="AR297" i="1" s="1"/>
  <c r="AR296" i="1" s="1"/>
  <c r="AO299" i="1"/>
  <c r="AO298" i="1" s="1"/>
  <c r="AO297" i="1" s="1"/>
  <c r="AQ298" i="1"/>
  <c r="AP298" i="1"/>
  <c r="AN298" i="1"/>
  <c r="AM298" i="1"/>
  <c r="AM297" i="1" s="1"/>
  <c r="AQ297" i="1"/>
  <c r="AP297" i="1"/>
  <c r="AN297" i="1"/>
  <c r="AP296" i="1"/>
  <c r="AR295" i="1"/>
  <c r="AO295" i="1"/>
  <c r="AS295" i="1" s="1"/>
  <c r="AS294" i="1" s="1"/>
  <c r="AR294" i="1"/>
  <c r="AQ294" i="1"/>
  <c r="AP294" i="1"/>
  <c r="AO294" i="1"/>
  <c r="AN294" i="1"/>
  <c r="AM294" i="1"/>
  <c r="AR293" i="1"/>
  <c r="AO293" i="1"/>
  <c r="AR292" i="1"/>
  <c r="AQ292" i="1"/>
  <c r="AP292" i="1"/>
  <c r="AO292" i="1"/>
  <c r="AN292" i="1"/>
  <c r="AM292" i="1"/>
  <c r="AR291" i="1"/>
  <c r="AO291" i="1"/>
  <c r="AS291" i="1" s="1"/>
  <c r="AS290" i="1" s="1"/>
  <c r="AR290" i="1"/>
  <c r="AQ290" i="1"/>
  <c r="AQ289" i="1" s="1"/>
  <c r="AP290" i="1"/>
  <c r="AO290" i="1"/>
  <c r="AO289" i="1" s="1"/>
  <c r="AN290" i="1"/>
  <c r="AM290" i="1"/>
  <c r="AM289" i="1" s="1"/>
  <c r="AR288" i="1"/>
  <c r="AR287" i="1" s="1"/>
  <c r="AO288" i="1"/>
  <c r="AO287" i="1" s="1"/>
  <c r="AO286" i="1" s="1"/>
  <c r="AQ287" i="1"/>
  <c r="AQ286" i="1" s="1"/>
  <c r="AP287" i="1"/>
  <c r="AP286" i="1" s="1"/>
  <c r="AN287" i="1"/>
  <c r="AN286" i="1" s="1"/>
  <c r="AM287" i="1"/>
  <c r="AM286" i="1" s="1"/>
  <c r="AR286" i="1"/>
  <c r="AS285" i="1"/>
  <c r="AS284" i="1" s="1"/>
  <c r="AS283" i="1" s="1"/>
  <c r="AR285" i="1"/>
  <c r="AO285" i="1"/>
  <c r="AO284" i="1" s="1"/>
  <c r="AR284" i="1"/>
  <c r="AQ284" i="1"/>
  <c r="AQ283" i="1" s="1"/>
  <c r="AP284" i="1"/>
  <c r="AN284" i="1"/>
  <c r="AM284" i="1"/>
  <c r="AM283" i="1" s="1"/>
  <c r="AR283" i="1"/>
  <c r="AP283" i="1"/>
  <c r="AO283" i="1"/>
  <c r="AN283" i="1"/>
  <c r="AR281" i="1"/>
  <c r="AR280" i="1" s="1"/>
  <c r="AR279" i="1" s="1"/>
  <c r="AO281" i="1"/>
  <c r="AQ280" i="1"/>
  <c r="AQ279" i="1" s="1"/>
  <c r="AP280" i="1"/>
  <c r="AO280" i="1"/>
  <c r="AO279" i="1" s="1"/>
  <c r="AN280" i="1"/>
  <c r="AM280" i="1"/>
  <c r="AM279" i="1" s="1"/>
  <c r="AP279" i="1"/>
  <c r="AN279" i="1"/>
  <c r="AR278" i="1"/>
  <c r="AR277" i="1" s="1"/>
  <c r="AR276" i="1" s="1"/>
  <c r="AO278" i="1"/>
  <c r="AQ277" i="1"/>
  <c r="AP277" i="1"/>
  <c r="AN277" i="1"/>
  <c r="AM277" i="1"/>
  <c r="AQ276" i="1"/>
  <c r="AP276" i="1"/>
  <c r="AN276" i="1"/>
  <c r="AM276" i="1"/>
  <c r="AR275" i="1"/>
  <c r="AO275" i="1"/>
  <c r="AR274" i="1"/>
  <c r="AR273" i="1" s="1"/>
  <c r="AQ274" i="1"/>
  <c r="AQ273" i="1" s="1"/>
  <c r="AP274" i="1"/>
  <c r="AN274" i="1"/>
  <c r="AN273" i="1" s="1"/>
  <c r="AM274" i="1"/>
  <c r="AM273" i="1" s="1"/>
  <c r="AP273" i="1"/>
  <c r="AR272" i="1"/>
  <c r="AR271" i="1" s="1"/>
  <c r="AO272" i="1"/>
  <c r="AS272" i="1" s="1"/>
  <c r="AS271" i="1" s="1"/>
  <c r="AQ271" i="1"/>
  <c r="AP271" i="1"/>
  <c r="AN271" i="1"/>
  <c r="AM271" i="1"/>
  <c r="AR270" i="1"/>
  <c r="AO270" i="1"/>
  <c r="AS270" i="1" s="1"/>
  <c r="AS269" i="1" s="1"/>
  <c r="AR269" i="1"/>
  <c r="AQ269" i="1"/>
  <c r="AP269" i="1"/>
  <c r="AO269" i="1"/>
  <c r="AN269" i="1"/>
  <c r="AM269" i="1"/>
  <c r="AR268" i="1"/>
  <c r="AR267" i="1" s="1"/>
  <c r="AO268" i="1"/>
  <c r="AQ267" i="1"/>
  <c r="AP267" i="1"/>
  <c r="AN267" i="1"/>
  <c r="AM267" i="1"/>
  <c r="AR264" i="1"/>
  <c r="AR263" i="1" s="1"/>
  <c r="AR262" i="1" s="1"/>
  <c r="AR261" i="1" s="1"/>
  <c r="AO264" i="1"/>
  <c r="AO263" i="1" s="1"/>
  <c r="AO262" i="1" s="1"/>
  <c r="AO261" i="1" s="1"/>
  <c r="AQ263" i="1"/>
  <c r="AP263" i="1"/>
  <c r="AN263" i="1"/>
  <c r="AM263" i="1"/>
  <c r="AQ262" i="1"/>
  <c r="AQ261" i="1" s="1"/>
  <c r="AP262" i="1"/>
  <c r="AP261" i="1" s="1"/>
  <c r="AN262" i="1"/>
  <c r="AM262" i="1"/>
  <c r="AN261" i="1"/>
  <c r="AM261" i="1"/>
  <c r="AR257" i="1"/>
  <c r="AO257" i="1"/>
  <c r="AS257" i="1" s="1"/>
  <c r="AS256" i="1" s="1"/>
  <c r="AR256" i="1"/>
  <c r="AQ256" i="1"/>
  <c r="AP256" i="1"/>
  <c r="AO256" i="1"/>
  <c r="AN256" i="1"/>
  <c r="AM256" i="1"/>
  <c r="AR255" i="1"/>
  <c r="AR254" i="1" s="1"/>
  <c r="AO255" i="1"/>
  <c r="AQ254" i="1"/>
  <c r="AQ253" i="1" s="1"/>
  <c r="AP254" i="1"/>
  <c r="AP253" i="1" s="1"/>
  <c r="AO254" i="1"/>
  <c r="AN254" i="1"/>
  <c r="AM254" i="1"/>
  <c r="AM253" i="1" s="1"/>
  <c r="AQ252" i="1"/>
  <c r="AP252" i="1"/>
  <c r="AP251" i="1" s="1"/>
  <c r="AP250" i="1" s="1"/>
  <c r="AP249" i="1" s="1"/>
  <c r="AM252" i="1"/>
  <c r="AM251" i="1" s="1"/>
  <c r="AM250" i="1" s="1"/>
  <c r="AM249" i="1" s="1"/>
  <c r="AQ251" i="1"/>
  <c r="AQ250" i="1" s="1"/>
  <c r="AQ249" i="1" s="1"/>
  <c r="AR248" i="1"/>
  <c r="AR247" i="1" s="1"/>
  <c r="AR246" i="1" s="1"/>
  <c r="AR245" i="1" s="1"/>
  <c r="AR244" i="1" s="1"/>
  <c r="AR243" i="1" s="1"/>
  <c r="AO248" i="1"/>
  <c r="AO247" i="1" s="1"/>
  <c r="AO246" i="1" s="1"/>
  <c r="AO245" i="1" s="1"/>
  <c r="AO244" i="1" s="1"/>
  <c r="AO243" i="1" s="1"/>
  <c r="AQ247" i="1"/>
  <c r="AP247" i="1"/>
  <c r="AN247" i="1"/>
  <c r="AM247" i="1"/>
  <c r="AQ246" i="1"/>
  <c r="AQ245" i="1" s="1"/>
  <c r="AQ244" i="1" s="1"/>
  <c r="AQ243" i="1" s="1"/>
  <c r="AP246" i="1"/>
  <c r="AP245" i="1" s="1"/>
  <c r="AP244" i="1" s="1"/>
  <c r="AN246" i="1"/>
  <c r="AM246" i="1"/>
  <c r="AN245" i="1"/>
  <c r="AN244" i="1" s="1"/>
  <c r="AN243" i="1" s="1"/>
  <c r="AM245" i="1"/>
  <c r="AM244" i="1" s="1"/>
  <c r="AM243" i="1" s="1"/>
  <c r="AP243" i="1"/>
  <c r="AR242" i="1"/>
  <c r="AR241" i="1" s="1"/>
  <c r="AR240" i="1" s="1"/>
  <c r="AR239" i="1" s="1"/>
  <c r="AR238" i="1" s="1"/>
  <c r="AO242" i="1"/>
  <c r="AS242" i="1" s="1"/>
  <c r="AS241" i="1" s="1"/>
  <c r="AS240" i="1" s="1"/>
  <c r="AS239" i="1" s="1"/>
  <c r="AS238" i="1" s="1"/>
  <c r="AQ241" i="1"/>
  <c r="AQ240" i="1" s="1"/>
  <c r="AP241" i="1"/>
  <c r="AP240" i="1" s="1"/>
  <c r="AN241" i="1"/>
  <c r="AM241" i="1"/>
  <c r="AN240" i="1"/>
  <c r="AM240" i="1"/>
  <c r="AM239" i="1" s="1"/>
  <c r="AM238" i="1" s="1"/>
  <c r="AQ239" i="1"/>
  <c r="AP239" i="1"/>
  <c r="AP238" i="1" s="1"/>
  <c r="AN239" i="1"/>
  <c r="AN238" i="1" s="1"/>
  <c r="AQ238" i="1"/>
  <c r="AR237" i="1"/>
  <c r="AR236" i="1" s="1"/>
  <c r="AO237" i="1"/>
  <c r="AQ236" i="1"/>
  <c r="AP236" i="1"/>
  <c r="AO236" i="1"/>
  <c r="AN236" i="1"/>
  <c r="AN233" i="1" s="1"/>
  <c r="AN232" i="1" s="1"/>
  <c r="AN231" i="1" s="1"/>
  <c r="AM236" i="1"/>
  <c r="AM233" i="1" s="1"/>
  <c r="AM232" i="1" s="1"/>
  <c r="AM231" i="1" s="1"/>
  <c r="AR235" i="1"/>
  <c r="AO235" i="1"/>
  <c r="AR234" i="1"/>
  <c r="AQ234" i="1"/>
  <c r="AQ233" i="1" s="1"/>
  <c r="AQ232" i="1" s="1"/>
  <c r="AQ231" i="1" s="1"/>
  <c r="AP234" i="1"/>
  <c r="AN234" i="1"/>
  <c r="AM234" i="1"/>
  <c r="AP233" i="1"/>
  <c r="AP232" i="1" s="1"/>
  <c r="AP231" i="1" s="1"/>
  <c r="AP230" i="1" s="1"/>
  <c r="AN230" i="1"/>
  <c r="AR229" i="1"/>
  <c r="AR228" i="1" s="1"/>
  <c r="AR227" i="1" s="1"/>
  <c r="AR226" i="1" s="1"/>
  <c r="AO229" i="1"/>
  <c r="AQ228" i="1"/>
  <c r="AQ227" i="1" s="1"/>
  <c r="AQ226" i="1" s="1"/>
  <c r="AP228" i="1"/>
  <c r="AP227" i="1" s="1"/>
  <c r="AP226" i="1" s="1"/>
  <c r="AO228" i="1"/>
  <c r="AO227" i="1" s="1"/>
  <c r="AO226" i="1" s="1"/>
  <c r="AN228" i="1"/>
  <c r="AM228" i="1"/>
  <c r="AN227" i="1"/>
  <c r="AN226" i="1" s="1"/>
  <c r="AM227" i="1"/>
  <c r="AM226" i="1" s="1"/>
  <c r="AM217" i="1" s="1"/>
  <c r="AM216" i="1" s="1"/>
  <c r="AR225" i="1"/>
  <c r="AR224" i="1" s="1"/>
  <c r="AR223" i="1" s="1"/>
  <c r="AR222" i="1" s="1"/>
  <c r="AO225" i="1"/>
  <c r="AO224" i="1" s="1"/>
  <c r="AO223" i="1" s="1"/>
  <c r="AO222" i="1" s="1"/>
  <c r="AQ224" i="1"/>
  <c r="AP224" i="1"/>
  <c r="AN224" i="1"/>
  <c r="AM224" i="1"/>
  <c r="AQ223" i="1"/>
  <c r="AP223" i="1"/>
  <c r="AN223" i="1"/>
  <c r="AM223" i="1"/>
  <c r="AQ222" i="1"/>
  <c r="AP222" i="1"/>
  <c r="AN222" i="1"/>
  <c r="AM222" i="1"/>
  <c r="AR221" i="1"/>
  <c r="AO221" i="1"/>
  <c r="AQ220" i="1"/>
  <c r="AQ219" i="1" s="1"/>
  <c r="AQ218" i="1" s="1"/>
  <c r="AQ217" i="1" s="1"/>
  <c r="AQ216" i="1" s="1"/>
  <c r="AP220" i="1"/>
  <c r="AP219" i="1" s="1"/>
  <c r="AO220" i="1"/>
  <c r="AO219" i="1" s="1"/>
  <c r="AO218" i="1" s="1"/>
  <c r="AN220" i="1"/>
  <c r="AM220" i="1"/>
  <c r="AN219" i="1"/>
  <c r="AN218" i="1" s="1"/>
  <c r="AM219" i="1"/>
  <c r="AM218" i="1" s="1"/>
  <c r="AP218" i="1"/>
  <c r="AR215" i="1"/>
  <c r="AR214" i="1" s="1"/>
  <c r="AO215" i="1"/>
  <c r="AO214" i="1" s="1"/>
  <c r="AO213" i="1" s="1"/>
  <c r="AQ214" i="1"/>
  <c r="AQ213" i="1" s="1"/>
  <c r="AP214" i="1"/>
  <c r="AN214" i="1"/>
  <c r="AM214" i="1"/>
  <c r="AM213" i="1" s="1"/>
  <c r="AR213" i="1"/>
  <c r="AR209" i="1" s="1"/>
  <c r="AR208" i="1" s="1"/>
  <c r="AP213" i="1"/>
  <c r="AN213" i="1"/>
  <c r="AN209" i="1" s="1"/>
  <c r="AN208" i="1" s="1"/>
  <c r="AR212" i="1"/>
  <c r="AR211" i="1" s="1"/>
  <c r="AR210" i="1" s="1"/>
  <c r="AO212" i="1"/>
  <c r="AO211" i="1" s="1"/>
  <c r="AO210" i="1" s="1"/>
  <c r="AQ211" i="1"/>
  <c r="AP211" i="1"/>
  <c r="AN211" i="1"/>
  <c r="AM211" i="1"/>
  <c r="AQ210" i="1"/>
  <c r="AP210" i="1"/>
  <c r="AP209" i="1" s="1"/>
  <c r="AP208" i="1" s="1"/>
  <c r="AN210" i="1"/>
  <c r="AM210" i="1"/>
  <c r="AM209" i="1"/>
  <c r="AM208" i="1" s="1"/>
  <c r="AR207" i="1"/>
  <c r="AR206" i="1" s="1"/>
  <c r="AR205" i="1" s="1"/>
  <c r="AR204" i="1" s="1"/>
  <c r="AR203" i="1" s="1"/>
  <c r="AO207" i="1"/>
  <c r="AO206" i="1" s="1"/>
  <c r="AO205" i="1" s="1"/>
  <c r="AQ206" i="1"/>
  <c r="AP206" i="1"/>
  <c r="AP205" i="1" s="1"/>
  <c r="AP204" i="1" s="1"/>
  <c r="AP203" i="1" s="1"/>
  <c r="AN206" i="1"/>
  <c r="AN205" i="1" s="1"/>
  <c r="AM206" i="1"/>
  <c r="AM205" i="1" s="1"/>
  <c r="AM204" i="1" s="1"/>
  <c r="AM203" i="1" s="1"/>
  <c r="AQ205" i="1"/>
  <c r="AQ204" i="1" s="1"/>
  <c r="AQ203" i="1" s="1"/>
  <c r="AO204" i="1"/>
  <c r="AO203" i="1" s="1"/>
  <c r="AN204" i="1"/>
  <c r="AN203" i="1" s="1"/>
  <c r="AR201" i="1"/>
  <c r="AR200" i="1" s="1"/>
  <c r="AR199" i="1" s="1"/>
  <c r="AO201" i="1"/>
  <c r="AQ200" i="1"/>
  <c r="AQ199" i="1" s="1"/>
  <c r="AP200" i="1"/>
  <c r="AP199" i="1" s="1"/>
  <c r="AO200" i="1"/>
  <c r="AN200" i="1"/>
  <c r="AM200" i="1"/>
  <c r="AM199" i="1" s="1"/>
  <c r="AO199" i="1"/>
  <c r="AN199" i="1"/>
  <c r="AR198" i="1"/>
  <c r="AO198" i="1"/>
  <c r="AS198" i="1" s="1"/>
  <c r="AS197" i="1" s="1"/>
  <c r="AR197" i="1"/>
  <c r="AQ197" i="1"/>
  <c r="AP197" i="1"/>
  <c r="AO197" i="1"/>
  <c r="AN197" i="1"/>
  <c r="AM197" i="1"/>
  <c r="AR196" i="1"/>
  <c r="AO196" i="1"/>
  <c r="AR195" i="1"/>
  <c r="AR194" i="1" s="1"/>
  <c r="AQ195" i="1"/>
  <c r="AQ194" i="1" s="1"/>
  <c r="AP195" i="1"/>
  <c r="AP194" i="1" s="1"/>
  <c r="AN195" i="1"/>
  <c r="AM195" i="1"/>
  <c r="AM194" i="1" s="1"/>
  <c r="AR192" i="1"/>
  <c r="AR191" i="1" s="1"/>
  <c r="AO192" i="1"/>
  <c r="AQ191" i="1"/>
  <c r="AP191" i="1"/>
  <c r="AN191" i="1"/>
  <c r="AM191" i="1"/>
  <c r="AR190" i="1"/>
  <c r="AR189" i="1" s="1"/>
  <c r="AO190" i="1"/>
  <c r="AQ189" i="1"/>
  <c r="AP189" i="1"/>
  <c r="AP188" i="1" s="1"/>
  <c r="AN189" i="1"/>
  <c r="AN188" i="1" s="1"/>
  <c r="AM189" i="1"/>
  <c r="AR187" i="1"/>
  <c r="AR186" i="1" s="1"/>
  <c r="AR185" i="1" s="1"/>
  <c r="AO187" i="1"/>
  <c r="AS187" i="1" s="1"/>
  <c r="AS186" i="1" s="1"/>
  <c r="AS185" i="1" s="1"/>
  <c r="AQ186" i="1"/>
  <c r="AQ185" i="1" s="1"/>
  <c r="AP186" i="1"/>
  <c r="AP185" i="1" s="1"/>
  <c r="AN186" i="1"/>
  <c r="AN185" i="1" s="1"/>
  <c r="AM186" i="1"/>
  <c r="AM185" i="1" s="1"/>
  <c r="AR184" i="1"/>
  <c r="AR183" i="1" s="1"/>
  <c r="AO184" i="1"/>
  <c r="AO183" i="1" s="1"/>
  <c r="AO182" i="1" s="1"/>
  <c r="AQ183" i="1"/>
  <c r="AQ182" i="1" s="1"/>
  <c r="AP183" i="1"/>
  <c r="AN183" i="1"/>
  <c r="AN182" i="1" s="1"/>
  <c r="AM183" i="1"/>
  <c r="AR182" i="1"/>
  <c r="AP182" i="1"/>
  <c r="AM182" i="1"/>
  <c r="AR180" i="1"/>
  <c r="AO180" i="1"/>
  <c r="AS180" i="1" s="1"/>
  <c r="AS179" i="1" s="1"/>
  <c r="AS178" i="1" s="1"/>
  <c r="AS177" i="1" s="1"/>
  <c r="AR179" i="1"/>
  <c r="AR178" i="1" s="1"/>
  <c r="AR177" i="1" s="1"/>
  <c r="AQ179" i="1"/>
  <c r="AP179" i="1"/>
  <c r="AO179" i="1"/>
  <c r="AO178" i="1" s="1"/>
  <c r="AO177" i="1" s="1"/>
  <c r="AN179" i="1"/>
  <c r="AM179" i="1"/>
  <c r="AQ178" i="1"/>
  <c r="AQ177" i="1" s="1"/>
  <c r="AP178" i="1"/>
  <c r="AP177" i="1" s="1"/>
  <c r="AN178" i="1"/>
  <c r="AN177" i="1" s="1"/>
  <c r="AM178" i="1"/>
  <c r="AM177" i="1" s="1"/>
  <c r="AR175" i="1"/>
  <c r="AO175" i="1"/>
  <c r="AR174" i="1"/>
  <c r="AR173" i="1" s="1"/>
  <c r="AQ174" i="1"/>
  <c r="AQ173" i="1" s="1"/>
  <c r="AP174" i="1"/>
  <c r="AN174" i="1"/>
  <c r="AN173" i="1" s="1"/>
  <c r="AM174" i="1"/>
  <c r="AP173" i="1"/>
  <c r="AM173" i="1"/>
  <c r="AR172" i="1"/>
  <c r="AS172" i="1" s="1"/>
  <c r="AS171" i="1" s="1"/>
  <c r="AS168" i="1" s="1"/>
  <c r="AO172" i="1"/>
  <c r="AO171" i="1" s="1"/>
  <c r="AQ171" i="1"/>
  <c r="AP171" i="1"/>
  <c r="AN171" i="1"/>
  <c r="AM171" i="1"/>
  <c r="AR170" i="1"/>
  <c r="AO170" i="1"/>
  <c r="AS170" i="1" s="1"/>
  <c r="AS169" i="1" s="1"/>
  <c r="AR169" i="1"/>
  <c r="AQ169" i="1"/>
  <c r="AQ168" i="1" s="1"/>
  <c r="AP169" i="1"/>
  <c r="AO169" i="1"/>
  <c r="AO168" i="1" s="1"/>
  <c r="AN169" i="1"/>
  <c r="AN168" i="1" s="1"/>
  <c r="AN167" i="1" s="1"/>
  <c r="AM169" i="1"/>
  <c r="AM168" i="1"/>
  <c r="AM167" i="1" s="1"/>
  <c r="AR166" i="1"/>
  <c r="AO166" i="1"/>
  <c r="AS166" i="1" s="1"/>
  <c r="AS165" i="1"/>
  <c r="AR165" i="1"/>
  <c r="AQ165" i="1"/>
  <c r="AP165" i="1"/>
  <c r="AP162" i="1" s="1"/>
  <c r="AO165" i="1"/>
  <c r="AN165" i="1"/>
  <c r="AN162" i="1" s="1"/>
  <c r="AM165" i="1"/>
  <c r="AR164" i="1"/>
  <c r="AR163" i="1" s="1"/>
  <c r="AO164" i="1"/>
  <c r="AO163" i="1" s="1"/>
  <c r="AO162" i="1" s="1"/>
  <c r="AQ163" i="1"/>
  <c r="AQ162" i="1" s="1"/>
  <c r="AP163" i="1"/>
  <c r="AN163" i="1"/>
  <c r="AM163" i="1"/>
  <c r="AM162" i="1"/>
  <c r="AR161" i="1"/>
  <c r="AO161" i="1"/>
  <c r="AO160" i="1" s="1"/>
  <c r="AO159" i="1" s="1"/>
  <c r="AQ160" i="1"/>
  <c r="AQ159" i="1" s="1"/>
  <c r="AP160" i="1"/>
  <c r="AP159" i="1" s="1"/>
  <c r="AN160" i="1"/>
  <c r="AM160" i="1"/>
  <c r="AM159" i="1" s="1"/>
  <c r="AN159" i="1"/>
  <c r="AR158" i="1"/>
  <c r="AR157" i="1" s="1"/>
  <c r="AO158" i="1"/>
  <c r="AO157" i="1" s="1"/>
  <c r="AQ157" i="1"/>
  <c r="AP157" i="1"/>
  <c r="AN157" i="1"/>
  <c r="AM157" i="1"/>
  <c r="AR156" i="1"/>
  <c r="AR155" i="1" s="1"/>
  <c r="AO156" i="1"/>
  <c r="AQ155" i="1"/>
  <c r="AP155" i="1"/>
  <c r="AN155" i="1"/>
  <c r="AM155" i="1"/>
  <c r="AR154" i="1"/>
  <c r="AO154" i="1"/>
  <c r="AO153" i="1" s="1"/>
  <c r="AR153" i="1"/>
  <c r="AQ153" i="1"/>
  <c r="AQ150" i="1" s="1"/>
  <c r="AQ149" i="1" s="1"/>
  <c r="AP153" i="1"/>
  <c r="AN153" i="1"/>
  <c r="AM153" i="1"/>
  <c r="AR152" i="1"/>
  <c r="AR151" i="1" s="1"/>
  <c r="AO152" i="1"/>
  <c r="AQ151" i="1"/>
  <c r="AP151" i="1"/>
  <c r="AO151" i="1"/>
  <c r="AN151" i="1"/>
  <c r="AM151" i="1"/>
  <c r="AP150" i="1"/>
  <c r="AR148" i="1"/>
  <c r="AO148" i="1"/>
  <c r="AS148" i="1" s="1"/>
  <c r="AS147" i="1" s="1"/>
  <c r="AS146" i="1" s="1"/>
  <c r="AS145" i="1" s="1"/>
  <c r="AR147" i="1"/>
  <c r="AR146" i="1" s="1"/>
  <c r="AR145" i="1" s="1"/>
  <c r="AQ147" i="1"/>
  <c r="AQ146" i="1" s="1"/>
  <c r="AQ145" i="1" s="1"/>
  <c r="AP147" i="1"/>
  <c r="AO147" i="1"/>
  <c r="AN147" i="1"/>
  <c r="AM147" i="1"/>
  <c r="AM146" i="1" s="1"/>
  <c r="AM145" i="1" s="1"/>
  <c r="AP146" i="1"/>
  <c r="AP145" i="1" s="1"/>
  <c r="AO146" i="1"/>
  <c r="AO145" i="1" s="1"/>
  <c r="AN146" i="1"/>
  <c r="AN145" i="1" s="1"/>
  <c r="AR141" i="1"/>
  <c r="AR140" i="1" s="1"/>
  <c r="AR139" i="1" s="1"/>
  <c r="AR138" i="1" s="1"/>
  <c r="AR137" i="1" s="1"/>
  <c r="AO141" i="1"/>
  <c r="AO140" i="1" s="1"/>
  <c r="AO139" i="1" s="1"/>
  <c r="AO138" i="1" s="1"/>
  <c r="AO137" i="1" s="1"/>
  <c r="AQ140" i="1"/>
  <c r="AQ139" i="1" s="1"/>
  <c r="AQ138" i="1" s="1"/>
  <c r="AQ137" i="1" s="1"/>
  <c r="AP140" i="1"/>
  <c r="AP139" i="1" s="1"/>
  <c r="AN140" i="1"/>
  <c r="AN139" i="1" s="1"/>
  <c r="AN138" i="1" s="1"/>
  <c r="AM140" i="1"/>
  <c r="AM139" i="1" s="1"/>
  <c r="AP138" i="1"/>
  <c r="AP137" i="1" s="1"/>
  <c r="AM138" i="1"/>
  <c r="AN137" i="1"/>
  <c r="AM137" i="1"/>
  <c r="AR136" i="1"/>
  <c r="AR135" i="1" s="1"/>
  <c r="AR134" i="1" s="1"/>
  <c r="AR133" i="1" s="1"/>
  <c r="AO136" i="1"/>
  <c r="AQ135" i="1"/>
  <c r="AQ134" i="1" s="1"/>
  <c r="AQ133" i="1" s="1"/>
  <c r="AP135" i="1"/>
  <c r="AP134" i="1" s="1"/>
  <c r="AP133" i="1" s="1"/>
  <c r="AO135" i="1"/>
  <c r="AO134" i="1" s="1"/>
  <c r="AO133" i="1" s="1"/>
  <c r="AN135" i="1"/>
  <c r="AN134" i="1" s="1"/>
  <c r="AN133" i="1" s="1"/>
  <c r="AM135" i="1"/>
  <c r="AM134" i="1" s="1"/>
  <c r="AM133" i="1" s="1"/>
  <c r="AR132" i="1"/>
  <c r="AO132" i="1"/>
  <c r="AS132" i="1" s="1"/>
  <c r="AS131" i="1" s="1"/>
  <c r="AS130" i="1" s="1"/>
  <c r="AS129" i="1" s="1"/>
  <c r="AR131" i="1"/>
  <c r="AR130" i="1" s="1"/>
  <c r="AR129" i="1" s="1"/>
  <c r="AQ131" i="1"/>
  <c r="AQ130" i="1" s="1"/>
  <c r="AQ129" i="1" s="1"/>
  <c r="AP131" i="1"/>
  <c r="AO131" i="1"/>
  <c r="AN131" i="1"/>
  <c r="AM131" i="1"/>
  <c r="AP130" i="1"/>
  <c r="AP129" i="1" s="1"/>
  <c r="AO130" i="1"/>
  <c r="AO129" i="1" s="1"/>
  <c r="AN130" i="1"/>
  <c r="AN129" i="1" s="1"/>
  <c r="AM130" i="1"/>
  <c r="AM129" i="1" s="1"/>
  <c r="AR128" i="1"/>
  <c r="AO128" i="1"/>
  <c r="AO127" i="1" s="1"/>
  <c r="AR127" i="1"/>
  <c r="AR124" i="1" s="1"/>
  <c r="AR123" i="1" s="1"/>
  <c r="AQ127" i="1"/>
  <c r="AP127" i="1"/>
  <c r="AN127" i="1"/>
  <c r="AN124" i="1" s="1"/>
  <c r="AN123" i="1" s="1"/>
  <c r="AM127" i="1"/>
  <c r="AR126" i="1"/>
  <c r="AR125" i="1" s="1"/>
  <c r="AO126" i="1"/>
  <c r="AO125" i="1" s="1"/>
  <c r="AQ125" i="1"/>
  <c r="AP125" i="1"/>
  <c r="AP124" i="1" s="1"/>
  <c r="AP123" i="1" s="1"/>
  <c r="AN125" i="1"/>
  <c r="AM125" i="1"/>
  <c r="AO124" i="1"/>
  <c r="AO123" i="1" s="1"/>
  <c r="AM124" i="1"/>
  <c r="AM123" i="1" s="1"/>
  <c r="AR122" i="1"/>
  <c r="AR121" i="1" s="1"/>
  <c r="AO122" i="1"/>
  <c r="AQ121" i="1"/>
  <c r="AQ120" i="1" s="1"/>
  <c r="AQ119" i="1" s="1"/>
  <c r="AP121" i="1"/>
  <c r="AP120" i="1" s="1"/>
  <c r="AP119" i="1" s="1"/>
  <c r="AN121" i="1"/>
  <c r="AM121" i="1"/>
  <c r="AR120" i="1"/>
  <c r="AN120" i="1"/>
  <c r="AN119" i="1" s="1"/>
  <c r="AM120" i="1"/>
  <c r="AM119" i="1" s="1"/>
  <c r="AR119" i="1"/>
  <c r="AR115" i="1"/>
  <c r="AR114" i="1" s="1"/>
  <c r="AR113" i="1" s="1"/>
  <c r="AO115" i="1"/>
  <c r="AQ114" i="1"/>
  <c r="AQ113" i="1" s="1"/>
  <c r="AP114" i="1"/>
  <c r="AP113" i="1" s="1"/>
  <c r="AO114" i="1"/>
  <c r="AO113" i="1" s="1"/>
  <c r="AN114" i="1"/>
  <c r="AN113" i="1" s="1"/>
  <c r="AM114" i="1"/>
  <c r="AM113" i="1" s="1"/>
  <c r="AR112" i="1"/>
  <c r="AO112" i="1"/>
  <c r="AR111" i="1"/>
  <c r="AQ111" i="1"/>
  <c r="AP111" i="1"/>
  <c r="AN111" i="1"/>
  <c r="AN108" i="1" s="1"/>
  <c r="AM111" i="1"/>
  <c r="AR110" i="1"/>
  <c r="AO110" i="1"/>
  <c r="AO109" i="1" s="1"/>
  <c r="AR109" i="1"/>
  <c r="AR108" i="1" s="1"/>
  <c r="AQ109" i="1"/>
  <c r="AP109" i="1"/>
  <c r="AN109" i="1"/>
  <c r="AM109" i="1"/>
  <c r="AM108" i="1" s="1"/>
  <c r="AR107" i="1"/>
  <c r="AR106" i="1" s="1"/>
  <c r="AR105" i="1" s="1"/>
  <c r="AO107" i="1"/>
  <c r="AQ106" i="1"/>
  <c r="AQ105" i="1" s="1"/>
  <c r="AP106" i="1"/>
  <c r="AP105" i="1" s="1"/>
  <c r="AO106" i="1"/>
  <c r="AO105" i="1" s="1"/>
  <c r="AN106" i="1"/>
  <c r="AN105" i="1" s="1"/>
  <c r="AN104" i="1" s="1"/>
  <c r="AM106" i="1"/>
  <c r="AM105" i="1"/>
  <c r="AR103" i="1"/>
  <c r="AR102" i="1" s="1"/>
  <c r="AR101" i="1" s="1"/>
  <c r="AR100" i="1" s="1"/>
  <c r="AO103" i="1"/>
  <c r="AQ102" i="1"/>
  <c r="AP102" i="1"/>
  <c r="AP101" i="1" s="1"/>
  <c r="AP100" i="1" s="1"/>
  <c r="AN102" i="1"/>
  <c r="AM102" i="1"/>
  <c r="AM101" i="1" s="1"/>
  <c r="AM100" i="1" s="1"/>
  <c r="AQ101" i="1"/>
  <c r="AQ100" i="1" s="1"/>
  <c r="AN101" i="1"/>
  <c r="AN100" i="1" s="1"/>
  <c r="AR99" i="1"/>
  <c r="AR98" i="1" s="1"/>
  <c r="AO99" i="1"/>
  <c r="AQ98" i="1"/>
  <c r="AQ97" i="1" s="1"/>
  <c r="AP98" i="1"/>
  <c r="AN98" i="1"/>
  <c r="AM98" i="1"/>
  <c r="AM97" i="1" s="1"/>
  <c r="AR97" i="1"/>
  <c r="AP97" i="1"/>
  <c r="AN97" i="1"/>
  <c r="AR96" i="1"/>
  <c r="AR95" i="1" s="1"/>
  <c r="AO96" i="1"/>
  <c r="AO95" i="1" s="1"/>
  <c r="AQ95" i="1"/>
  <c r="AP95" i="1"/>
  <c r="AN95" i="1"/>
  <c r="AM95" i="1"/>
  <c r="AR94" i="1"/>
  <c r="AR93" i="1" s="1"/>
  <c r="AO94" i="1"/>
  <c r="AQ93" i="1"/>
  <c r="AQ88" i="1" s="1"/>
  <c r="AP93" i="1"/>
  <c r="AO93" i="1"/>
  <c r="AN93" i="1"/>
  <c r="AM93" i="1"/>
  <c r="AR92" i="1"/>
  <c r="AR91" i="1" s="1"/>
  <c r="AO92" i="1"/>
  <c r="AO91" i="1" s="1"/>
  <c r="AQ91" i="1"/>
  <c r="AP91" i="1"/>
  <c r="AN91" i="1"/>
  <c r="AM91" i="1"/>
  <c r="AR90" i="1"/>
  <c r="AR89" i="1" s="1"/>
  <c r="AO90" i="1"/>
  <c r="AQ89" i="1"/>
  <c r="AP89" i="1"/>
  <c r="AN89" i="1"/>
  <c r="AM89" i="1"/>
  <c r="AM88" i="1" s="1"/>
  <c r="AR87" i="1"/>
  <c r="AO87" i="1"/>
  <c r="AR86" i="1"/>
  <c r="AR85" i="1" s="1"/>
  <c r="AQ86" i="1"/>
  <c r="AQ85" i="1" s="1"/>
  <c r="AP86" i="1"/>
  <c r="AO86" i="1"/>
  <c r="AN86" i="1"/>
  <c r="AM86" i="1"/>
  <c r="AM85" i="1" s="1"/>
  <c r="AP85" i="1"/>
  <c r="AO85" i="1"/>
  <c r="AN85" i="1"/>
  <c r="AR83" i="1"/>
  <c r="AR82" i="1" s="1"/>
  <c r="AO83" i="1"/>
  <c r="AO82" i="1" s="1"/>
  <c r="AO81" i="1" s="1"/>
  <c r="AQ82" i="1"/>
  <c r="AQ81" i="1" s="1"/>
  <c r="AP82" i="1"/>
  <c r="AN82" i="1"/>
  <c r="AN81" i="1" s="1"/>
  <c r="AM82" i="1"/>
  <c r="AM81" i="1" s="1"/>
  <c r="AR81" i="1"/>
  <c r="AP81" i="1"/>
  <c r="AR80" i="1"/>
  <c r="AO80" i="1"/>
  <c r="AR79" i="1"/>
  <c r="AR78" i="1" s="1"/>
  <c r="AQ79" i="1"/>
  <c r="AQ78" i="1" s="1"/>
  <c r="AP79" i="1"/>
  <c r="AP78" i="1" s="1"/>
  <c r="AN79" i="1"/>
  <c r="AN78" i="1" s="1"/>
  <c r="AM79" i="1"/>
  <c r="AM78" i="1" s="1"/>
  <c r="AS77" i="1"/>
  <c r="AS76" i="1" s="1"/>
  <c r="AR77" i="1"/>
  <c r="AO77" i="1"/>
  <c r="AR76" i="1"/>
  <c r="AQ76" i="1"/>
  <c r="AP76" i="1"/>
  <c r="AO76" i="1"/>
  <c r="AN76" i="1"/>
  <c r="AN71" i="1" s="1"/>
  <c r="AN70" i="1" s="1"/>
  <c r="AM76" i="1"/>
  <c r="AR75" i="1"/>
  <c r="AR74" i="1" s="1"/>
  <c r="AO75" i="1"/>
  <c r="AO74" i="1" s="1"/>
  <c r="AQ74" i="1"/>
  <c r="AP74" i="1"/>
  <c r="AN74" i="1"/>
  <c r="AM74" i="1"/>
  <c r="AR73" i="1"/>
  <c r="AR72" i="1" s="1"/>
  <c r="AR71" i="1" s="1"/>
  <c r="AR70" i="1" s="1"/>
  <c r="AO73" i="1"/>
  <c r="AQ72" i="1"/>
  <c r="AP72" i="1"/>
  <c r="AO72" i="1"/>
  <c r="AN72" i="1"/>
  <c r="AM72" i="1"/>
  <c r="AR69" i="1"/>
  <c r="AR68" i="1" s="1"/>
  <c r="AO69" i="1"/>
  <c r="AQ68" i="1"/>
  <c r="AP68" i="1"/>
  <c r="AN68" i="1"/>
  <c r="AM68" i="1"/>
  <c r="AM67" i="1" s="1"/>
  <c r="AM66" i="1" s="1"/>
  <c r="AR67" i="1"/>
  <c r="AR66" i="1" s="1"/>
  <c r="AQ67" i="1"/>
  <c r="AQ66" i="1" s="1"/>
  <c r="AP67" i="1"/>
  <c r="AN67" i="1"/>
  <c r="AP66" i="1"/>
  <c r="AN66" i="1"/>
  <c r="AR63" i="1"/>
  <c r="AO63" i="1"/>
  <c r="AO62" i="1" s="1"/>
  <c r="AO61" i="1" s="1"/>
  <c r="AO60" i="1" s="1"/>
  <c r="AR62" i="1"/>
  <c r="AR61" i="1" s="1"/>
  <c r="AR60" i="1" s="1"/>
  <c r="AQ62" i="1"/>
  <c r="AQ61" i="1" s="1"/>
  <c r="AQ60" i="1" s="1"/>
  <c r="AP62" i="1"/>
  <c r="AP61" i="1" s="1"/>
  <c r="AP60" i="1" s="1"/>
  <c r="AN62" i="1"/>
  <c r="AM62" i="1"/>
  <c r="AM61" i="1" s="1"/>
  <c r="AM60" i="1" s="1"/>
  <c r="AN61" i="1"/>
  <c r="AN60" i="1" s="1"/>
  <c r="AR59" i="1"/>
  <c r="AR58" i="1" s="1"/>
  <c r="AR57" i="1" s="1"/>
  <c r="AO59" i="1"/>
  <c r="AQ58" i="1"/>
  <c r="AP58" i="1"/>
  <c r="AO58" i="1"/>
  <c r="AO57" i="1" s="1"/>
  <c r="AN58" i="1"/>
  <c r="AN57" i="1" s="1"/>
  <c r="AM58" i="1"/>
  <c r="AM57" i="1" s="1"/>
  <c r="AQ57" i="1"/>
  <c r="AP57" i="1"/>
  <c r="AR56" i="1"/>
  <c r="AR55" i="1" s="1"/>
  <c r="AO56" i="1"/>
  <c r="AO55" i="1" s="1"/>
  <c r="AQ55" i="1"/>
  <c r="AQ54" i="1" s="1"/>
  <c r="AP55" i="1"/>
  <c r="AP54" i="1" s="1"/>
  <c r="AP53" i="1" s="1"/>
  <c r="AP52" i="1" s="1"/>
  <c r="AP51" i="1" s="1"/>
  <c r="AN55" i="1"/>
  <c r="AM55" i="1"/>
  <c r="AR54" i="1"/>
  <c r="AO54" i="1"/>
  <c r="AN54" i="1"/>
  <c r="AM54" i="1"/>
  <c r="AR49" i="1"/>
  <c r="AO49" i="1"/>
  <c r="AS49" i="1" s="1"/>
  <c r="AS48" i="1" s="1"/>
  <c r="AS47" i="1" s="1"/>
  <c r="AR48" i="1"/>
  <c r="AQ48" i="1"/>
  <c r="AQ47" i="1" s="1"/>
  <c r="AQ46" i="1" s="1"/>
  <c r="AQ45" i="1" s="1"/>
  <c r="AP48" i="1"/>
  <c r="AP47" i="1" s="1"/>
  <c r="AP46" i="1" s="1"/>
  <c r="AO48" i="1"/>
  <c r="AN48" i="1"/>
  <c r="AN47" i="1" s="1"/>
  <c r="AN46" i="1" s="1"/>
  <c r="AN45" i="1" s="1"/>
  <c r="AM48" i="1"/>
  <c r="AM47" i="1" s="1"/>
  <c r="AM46" i="1" s="1"/>
  <c r="AM45" i="1" s="1"/>
  <c r="AR47" i="1"/>
  <c r="AR46" i="1" s="1"/>
  <c r="AR45" i="1" s="1"/>
  <c r="AO47" i="1"/>
  <c r="AO46" i="1" s="1"/>
  <c r="AO45" i="1" s="1"/>
  <c r="AS46" i="1"/>
  <c r="AS45" i="1" s="1"/>
  <c r="AP45" i="1"/>
  <c r="AR44" i="1"/>
  <c r="AO44" i="1"/>
  <c r="AQ43" i="1"/>
  <c r="AQ42" i="1" s="1"/>
  <c r="AP43" i="1"/>
  <c r="AP42" i="1" s="1"/>
  <c r="AO43" i="1"/>
  <c r="AN43" i="1"/>
  <c r="AN42" i="1" s="1"/>
  <c r="AM43" i="1"/>
  <c r="AM42" i="1" s="1"/>
  <c r="AO42" i="1"/>
  <c r="AR41" i="1"/>
  <c r="AR40" i="1" s="1"/>
  <c r="AR39" i="1" s="1"/>
  <c r="AO41" i="1"/>
  <c r="AO40" i="1" s="1"/>
  <c r="AO39" i="1" s="1"/>
  <c r="AQ40" i="1"/>
  <c r="AQ39" i="1" s="1"/>
  <c r="AP40" i="1"/>
  <c r="AP39" i="1" s="1"/>
  <c r="AN40" i="1"/>
  <c r="AN39" i="1" s="1"/>
  <c r="AM40" i="1"/>
  <c r="AM39" i="1" s="1"/>
  <c r="AR38" i="1"/>
  <c r="AO38" i="1"/>
  <c r="AS38" i="1" s="1"/>
  <c r="AS37" i="1"/>
  <c r="AS36" i="1" s="1"/>
  <c r="AR37" i="1"/>
  <c r="AR36" i="1" s="1"/>
  <c r="AQ37" i="1"/>
  <c r="AQ36" i="1" s="1"/>
  <c r="AP37" i="1"/>
  <c r="AP36" i="1" s="1"/>
  <c r="AO37" i="1"/>
  <c r="AO36" i="1" s="1"/>
  <c r="AN37" i="1"/>
  <c r="AN36" i="1" s="1"/>
  <c r="AM37" i="1"/>
  <c r="AM36" i="1" s="1"/>
  <c r="AR35" i="1"/>
  <c r="AR34" i="1" s="1"/>
  <c r="AR33" i="1" s="1"/>
  <c r="AO35" i="1"/>
  <c r="AQ34" i="1"/>
  <c r="AQ33" i="1" s="1"/>
  <c r="AP34" i="1"/>
  <c r="AO34" i="1"/>
  <c r="AN34" i="1"/>
  <c r="AM34" i="1"/>
  <c r="AM33" i="1" s="1"/>
  <c r="AP33" i="1"/>
  <c r="AP32" i="1" s="1"/>
  <c r="AO33" i="1"/>
  <c r="AN33" i="1"/>
  <c r="AR31" i="1"/>
  <c r="AR30" i="1" s="1"/>
  <c r="AO31" i="1"/>
  <c r="AO30" i="1" s="1"/>
  <c r="AQ30" i="1"/>
  <c r="AP30" i="1"/>
  <c r="AP27" i="1" s="1"/>
  <c r="AN30" i="1"/>
  <c r="AN27" i="1" s="1"/>
  <c r="AM30" i="1"/>
  <c r="AR29" i="1"/>
  <c r="AR28" i="1" s="1"/>
  <c r="AO29" i="1"/>
  <c r="AQ28" i="1"/>
  <c r="AQ27" i="1" s="1"/>
  <c r="AP28" i="1"/>
  <c r="AN28" i="1"/>
  <c r="AM28" i="1"/>
  <c r="AM27" i="1" s="1"/>
  <c r="AR27" i="1"/>
  <c r="AR26" i="1"/>
  <c r="AO26" i="1"/>
  <c r="AR25" i="1"/>
  <c r="AR24" i="1" s="1"/>
  <c r="AQ25" i="1"/>
  <c r="AP25" i="1"/>
  <c r="AN25" i="1"/>
  <c r="AM25" i="1"/>
  <c r="AQ24" i="1"/>
  <c r="AP24" i="1"/>
  <c r="AN24" i="1"/>
  <c r="AM24" i="1"/>
  <c r="AR22" i="1"/>
  <c r="AR21" i="1" s="1"/>
  <c r="AO22" i="1"/>
  <c r="AO21" i="1" s="1"/>
  <c r="AQ21" i="1"/>
  <c r="AP21" i="1"/>
  <c r="AN21" i="1"/>
  <c r="AM21" i="1"/>
  <c r="AR20" i="1"/>
  <c r="AO20" i="1"/>
  <c r="AR19" i="1"/>
  <c r="AR16" i="1" s="1"/>
  <c r="AR15" i="1" s="1"/>
  <c r="AQ19" i="1"/>
  <c r="AP19" i="1"/>
  <c r="AN19" i="1"/>
  <c r="AN16" i="1" s="1"/>
  <c r="AN15" i="1" s="1"/>
  <c r="AM19" i="1"/>
  <c r="AR18" i="1"/>
  <c r="AR17" i="1" s="1"/>
  <c r="AO18" i="1"/>
  <c r="AQ17" i="1"/>
  <c r="AP17" i="1"/>
  <c r="AN17" i="1"/>
  <c r="AM17" i="1"/>
  <c r="AP16" i="1"/>
  <c r="AP15" i="1" s="1"/>
  <c r="AR14" i="1"/>
  <c r="AO14" i="1"/>
  <c r="AS14" i="1" s="1"/>
  <c r="AS13" i="1" s="1"/>
  <c r="AS12" i="1" s="1"/>
  <c r="AS11" i="1" s="1"/>
  <c r="AR13" i="1"/>
  <c r="AR12" i="1" s="1"/>
  <c r="AQ13" i="1"/>
  <c r="AQ12" i="1" s="1"/>
  <c r="AQ11" i="1" s="1"/>
  <c r="AP13" i="1"/>
  <c r="AO13" i="1"/>
  <c r="AN13" i="1"/>
  <c r="AN12" i="1" s="1"/>
  <c r="AN11" i="1" s="1"/>
  <c r="AM13" i="1"/>
  <c r="AP12" i="1"/>
  <c r="AP11" i="1" s="1"/>
  <c r="AO12" i="1"/>
  <c r="AO11" i="1" s="1"/>
  <c r="AM12" i="1"/>
  <c r="AM11" i="1" s="1"/>
  <c r="AR11" i="1"/>
  <c r="AK302" i="1"/>
  <c r="AH302" i="1"/>
  <c r="AL302" i="1" s="1"/>
  <c r="AL301" i="1" s="1"/>
  <c r="AL300" i="1" s="1"/>
  <c r="AK301" i="1"/>
  <c r="AJ301" i="1"/>
  <c r="AJ300" i="1" s="1"/>
  <c r="AJ296" i="1" s="1"/>
  <c r="AI301" i="1"/>
  <c r="AH301" i="1"/>
  <c r="AH300" i="1" s="1"/>
  <c r="AG301" i="1"/>
  <c r="AF301" i="1"/>
  <c r="AK300" i="1"/>
  <c r="AI300" i="1"/>
  <c r="AG300" i="1"/>
  <c r="AG296" i="1" s="1"/>
  <c r="AF300" i="1"/>
  <c r="AK299" i="1"/>
  <c r="AK298" i="1" s="1"/>
  <c r="AK297" i="1" s="1"/>
  <c r="AH299" i="1"/>
  <c r="AH298" i="1" s="1"/>
  <c r="AH297" i="1" s="1"/>
  <c r="AJ298" i="1"/>
  <c r="AI298" i="1"/>
  <c r="AG298" i="1"/>
  <c r="AF298" i="1"/>
  <c r="AJ297" i="1"/>
  <c r="AI297" i="1"/>
  <c r="AG297" i="1"/>
  <c r="AF297" i="1"/>
  <c r="AI296" i="1"/>
  <c r="AK295" i="1"/>
  <c r="AH295" i="1"/>
  <c r="AK294" i="1"/>
  <c r="AJ294" i="1"/>
  <c r="AI294" i="1"/>
  <c r="AH294" i="1"/>
  <c r="AG294" i="1"/>
  <c r="AF294" i="1"/>
  <c r="AK293" i="1"/>
  <c r="AH293" i="1"/>
  <c r="AK292" i="1"/>
  <c r="AJ292" i="1"/>
  <c r="AI292" i="1"/>
  <c r="AH292" i="1"/>
  <c r="AG292" i="1"/>
  <c r="AF292" i="1"/>
  <c r="AK291" i="1"/>
  <c r="AH291" i="1"/>
  <c r="AK290" i="1"/>
  <c r="AJ290" i="1"/>
  <c r="AI290" i="1"/>
  <c r="AH290" i="1"/>
  <c r="AG290" i="1"/>
  <c r="AF290" i="1"/>
  <c r="AF289" i="1" s="1"/>
  <c r="AK288" i="1"/>
  <c r="AK287" i="1" s="1"/>
  <c r="AK286" i="1" s="1"/>
  <c r="AH288" i="1"/>
  <c r="AJ287" i="1"/>
  <c r="AI287" i="1"/>
  <c r="AI286" i="1" s="1"/>
  <c r="AG287" i="1"/>
  <c r="AG286" i="1" s="1"/>
  <c r="AF287" i="1"/>
  <c r="AF286" i="1" s="1"/>
  <c r="AJ286" i="1"/>
  <c r="AK285" i="1"/>
  <c r="AK284" i="1" s="1"/>
  <c r="AK283" i="1" s="1"/>
  <c r="AH285" i="1"/>
  <c r="AH284" i="1" s="1"/>
  <c r="AH283" i="1" s="1"/>
  <c r="AJ284" i="1"/>
  <c r="AI284" i="1"/>
  <c r="AI283" i="1" s="1"/>
  <c r="AG284" i="1"/>
  <c r="AF284" i="1"/>
  <c r="AJ283" i="1"/>
  <c r="AG283" i="1"/>
  <c r="AF283" i="1"/>
  <c r="AK281" i="1"/>
  <c r="AH281" i="1"/>
  <c r="AL281" i="1" s="1"/>
  <c r="AL280" i="1" s="1"/>
  <c r="AL279" i="1" s="1"/>
  <c r="AK280" i="1"/>
  <c r="AK279" i="1" s="1"/>
  <c r="AJ280" i="1"/>
  <c r="AI280" i="1"/>
  <c r="AH280" i="1"/>
  <c r="AH279" i="1" s="1"/>
  <c r="AG280" i="1"/>
  <c r="AG279" i="1" s="1"/>
  <c r="AF280" i="1"/>
  <c r="AJ279" i="1"/>
  <c r="AI279" i="1"/>
  <c r="AF279" i="1"/>
  <c r="AK278" i="1"/>
  <c r="AK277" i="1" s="1"/>
  <c r="AK276" i="1" s="1"/>
  <c r="AH278" i="1"/>
  <c r="AH277" i="1" s="1"/>
  <c r="AH276" i="1" s="1"/>
  <c r="AJ277" i="1"/>
  <c r="AI277" i="1"/>
  <c r="AG277" i="1"/>
  <c r="AF277" i="1"/>
  <c r="AJ276" i="1"/>
  <c r="AI276" i="1"/>
  <c r="AG276" i="1"/>
  <c r="AF276" i="1"/>
  <c r="AK275" i="1"/>
  <c r="AH275" i="1"/>
  <c r="AH274" i="1" s="1"/>
  <c r="AH273" i="1" s="1"/>
  <c r="AK274" i="1"/>
  <c r="AK273" i="1" s="1"/>
  <c r="AJ274" i="1"/>
  <c r="AJ273" i="1" s="1"/>
  <c r="AI274" i="1"/>
  <c r="AI273" i="1" s="1"/>
  <c r="AG274" i="1"/>
  <c r="AG273" i="1" s="1"/>
  <c r="AF274" i="1"/>
  <c r="AF273" i="1" s="1"/>
  <c r="AK272" i="1"/>
  <c r="AH272" i="1"/>
  <c r="AH271" i="1" s="1"/>
  <c r="AJ271" i="1"/>
  <c r="AI271" i="1"/>
  <c r="AG271" i="1"/>
  <c r="AG266" i="1" s="1"/>
  <c r="AF271" i="1"/>
  <c r="AK270" i="1"/>
  <c r="AK269" i="1" s="1"/>
  <c r="AH270" i="1"/>
  <c r="AJ269" i="1"/>
  <c r="AI269" i="1"/>
  <c r="AG269" i="1"/>
  <c r="AF269" i="1"/>
  <c r="AK268" i="1"/>
  <c r="AK267" i="1" s="1"/>
  <c r="AH268" i="1"/>
  <c r="AL268" i="1" s="1"/>
  <c r="AL267" i="1" s="1"/>
  <c r="AJ267" i="1"/>
  <c r="AI267" i="1"/>
  <c r="AG267" i="1"/>
  <c r="AF267" i="1"/>
  <c r="AK264" i="1"/>
  <c r="AK263" i="1" s="1"/>
  <c r="AK262" i="1" s="1"/>
  <c r="AK261" i="1" s="1"/>
  <c r="AH264" i="1"/>
  <c r="AH263" i="1" s="1"/>
  <c r="AH262" i="1" s="1"/>
  <c r="AH261" i="1" s="1"/>
  <c r="AJ263" i="1"/>
  <c r="AI263" i="1"/>
  <c r="AG263" i="1"/>
  <c r="AF263" i="1"/>
  <c r="AF262" i="1" s="1"/>
  <c r="AF261" i="1" s="1"/>
  <c r="AJ262" i="1"/>
  <c r="AJ261" i="1" s="1"/>
  <c r="AI262" i="1"/>
  <c r="AI261" i="1" s="1"/>
  <c r="AG262" i="1"/>
  <c r="AG261" i="1"/>
  <c r="AL257" i="1"/>
  <c r="AL256" i="1" s="1"/>
  <c r="AK257" i="1"/>
  <c r="AK256" i="1" s="1"/>
  <c r="AH257" i="1"/>
  <c r="AJ256" i="1"/>
  <c r="AI256" i="1"/>
  <c r="AH256" i="1"/>
  <c r="AG256" i="1"/>
  <c r="AF256" i="1"/>
  <c r="AK255" i="1"/>
  <c r="AK254" i="1" s="1"/>
  <c r="AH255" i="1"/>
  <c r="AJ254" i="1"/>
  <c r="AI254" i="1"/>
  <c r="AH254" i="1"/>
  <c r="AH253" i="1" s="1"/>
  <c r="AH252" i="1" s="1"/>
  <c r="AH251" i="1" s="1"/>
  <c r="AH250" i="1" s="1"/>
  <c r="AG254" i="1"/>
  <c r="AG253" i="1" s="1"/>
  <c r="AF254" i="1"/>
  <c r="AG252" i="1"/>
  <c r="AG251" i="1" s="1"/>
  <c r="AG250" i="1" s="1"/>
  <c r="AG249" i="1" s="1"/>
  <c r="AH249" i="1"/>
  <c r="AK248" i="1"/>
  <c r="AK247" i="1" s="1"/>
  <c r="AK246" i="1" s="1"/>
  <c r="AK245" i="1" s="1"/>
  <c r="AK244" i="1" s="1"/>
  <c r="AK243" i="1" s="1"/>
  <c r="AH248" i="1"/>
  <c r="AH247" i="1" s="1"/>
  <c r="AH246" i="1" s="1"/>
  <c r="AJ247" i="1"/>
  <c r="AI247" i="1"/>
  <c r="AG247" i="1"/>
  <c r="AF247" i="1"/>
  <c r="AJ246" i="1"/>
  <c r="AI246" i="1"/>
  <c r="AG246" i="1"/>
  <c r="AG245" i="1" s="1"/>
  <c r="AG244" i="1" s="1"/>
  <c r="AG243" i="1" s="1"/>
  <c r="AF246" i="1"/>
  <c r="AJ245" i="1"/>
  <c r="AJ244" i="1" s="1"/>
  <c r="AJ243" i="1" s="1"/>
  <c r="AI245" i="1"/>
  <c r="AI244" i="1" s="1"/>
  <c r="AI243" i="1" s="1"/>
  <c r="AH245" i="1"/>
  <c r="AH244" i="1" s="1"/>
  <c r="AH243" i="1" s="1"/>
  <c r="AF245" i="1"/>
  <c r="AF244" i="1" s="1"/>
  <c r="AF243" i="1" s="1"/>
  <c r="AK242" i="1"/>
  <c r="AK241" i="1" s="1"/>
  <c r="AK240" i="1" s="1"/>
  <c r="AK239" i="1" s="1"/>
  <c r="AK238" i="1" s="1"/>
  <c r="AH242" i="1"/>
  <c r="AJ241" i="1"/>
  <c r="AJ240" i="1" s="1"/>
  <c r="AI241" i="1"/>
  <c r="AH241" i="1"/>
  <c r="AG241" i="1"/>
  <c r="AF241" i="1"/>
  <c r="AI240" i="1"/>
  <c r="AI239" i="1" s="1"/>
  <c r="AI238" i="1" s="1"/>
  <c r="AH240" i="1"/>
  <c r="AH239" i="1" s="1"/>
  <c r="AH238" i="1" s="1"/>
  <c r="AG240" i="1"/>
  <c r="AG239" i="1" s="1"/>
  <c r="AG238" i="1" s="1"/>
  <c r="AF240" i="1"/>
  <c r="AF239" i="1" s="1"/>
  <c r="AF238" i="1" s="1"/>
  <c r="AJ239" i="1"/>
  <c r="AJ238" i="1" s="1"/>
  <c r="AJ230" i="1" s="1"/>
  <c r="AK237" i="1"/>
  <c r="AK236" i="1" s="1"/>
  <c r="AH237" i="1"/>
  <c r="AL237" i="1" s="1"/>
  <c r="AJ236" i="1"/>
  <c r="AJ233" i="1" s="1"/>
  <c r="AJ232" i="1" s="1"/>
  <c r="AJ231" i="1" s="1"/>
  <c r="AI236" i="1"/>
  <c r="AG236" i="1"/>
  <c r="AF236" i="1"/>
  <c r="AK235" i="1"/>
  <c r="AK234" i="1" s="1"/>
  <c r="AK233" i="1" s="1"/>
  <c r="AK232" i="1" s="1"/>
  <c r="AH235" i="1"/>
  <c r="AH234" i="1" s="1"/>
  <c r="AJ234" i="1"/>
  <c r="AI234" i="1"/>
  <c r="AG234" i="1"/>
  <c r="AF234" i="1"/>
  <c r="AK229" i="1"/>
  <c r="AH229" i="1"/>
  <c r="AL229" i="1" s="1"/>
  <c r="AL228" i="1" s="1"/>
  <c r="AL227" i="1" s="1"/>
  <c r="AL226" i="1" s="1"/>
  <c r="AK228" i="1"/>
  <c r="AK227" i="1" s="1"/>
  <c r="AK226" i="1" s="1"/>
  <c r="AJ228" i="1"/>
  <c r="AJ227" i="1" s="1"/>
  <c r="AI228" i="1"/>
  <c r="AI227" i="1" s="1"/>
  <c r="AH228" i="1"/>
  <c r="AH227" i="1" s="1"/>
  <c r="AH226" i="1" s="1"/>
  <c r="AG228" i="1"/>
  <c r="AG227" i="1" s="1"/>
  <c r="AG226" i="1" s="1"/>
  <c r="AF228" i="1"/>
  <c r="AF227" i="1"/>
  <c r="AF226" i="1" s="1"/>
  <c r="AJ226" i="1"/>
  <c r="AI226" i="1"/>
  <c r="AL225" i="1"/>
  <c r="AL224" i="1" s="1"/>
  <c r="AL223" i="1" s="1"/>
  <c r="AL222" i="1" s="1"/>
  <c r="AK225" i="1"/>
  <c r="AH225" i="1"/>
  <c r="AH224" i="1" s="1"/>
  <c r="AH223" i="1" s="1"/>
  <c r="AH222" i="1" s="1"/>
  <c r="AK224" i="1"/>
  <c r="AJ224" i="1"/>
  <c r="AJ223" i="1" s="1"/>
  <c r="AJ222" i="1" s="1"/>
  <c r="AI224" i="1"/>
  <c r="AG224" i="1"/>
  <c r="AF224" i="1"/>
  <c r="AK223" i="1"/>
  <c r="AI223" i="1"/>
  <c r="AG223" i="1"/>
  <c r="AG222" i="1" s="1"/>
  <c r="AF223" i="1"/>
  <c r="AF222" i="1" s="1"/>
  <c r="AK222" i="1"/>
  <c r="AI222" i="1"/>
  <c r="AL221" i="1"/>
  <c r="AL220" i="1" s="1"/>
  <c r="AL219" i="1" s="1"/>
  <c r="AK221" i="1"/>
  <c r="AK220" i="1" s="1"/>
  <c r="AH221" i="1"/>
  <c r="AJ220" i="1"/>
  <c r="AI220" i="1"/>
  <c r="AI219" i="1" s="1"/>
  <c r="AI218" i="1" s="1"/>
  <c r="AH220" i="1"/>
  <c r="AH219" i="1" s="1"/>
  <c r="AH218" i="1" s="1"/>
  <c r="AG220" i="1"/>
  <c r="AF220" i="1"/>
  <c r="AK219" i="1"/>
  <c r="AK218" i="1" s="1"/>
  <c r="AJ219" i="1"/>
  <c r="AJ218" i="1" s="1"/>
  <c r="AG219" i="1"/>
  <c r="AG218" i="1" s="1"/>
  <c r="AF219" i="1"/>
  <c r="AF218" i="1" s="1"/>
  <c r="AL218" i="1"/>
  <c r="AK215" i="1"/>
  <c r="AK214" i="1" s="1"/>
  <c r="AK213" i="1" s="1"/>
  <c r="AH215" i="1"/>
  <c r="AJ214" i="1"/>
  <c r="AI214" i="1"/>
  <c r="AG214" i="1"/>
  <c r="AG213" i="1" s="1"/>
  <c r="AF214" i="1"/>
  <c r="AF213" i="1" s="1"/>
  <c r="AJ213" i="1"/>
  <c r="AI213" i="1"/>
  <c r="AK212" i="1"/>
  <c r="AK211" i="1" s="1"/>
  <c r="AK210" i="1" s="1"/>
  <c r="AK209" i="1" s="1"/>
  <c r="AK208" i="1" s="1"/>
  <c r="AH212" i="1"/>
  <c r="AH211" i="1" s="1"/>
  <c r="AH210" i="1" s="1"/>
  <c r="AJ211" i="1"/>
  <c r="AI211" i="1"/>
  <c r="AI210" i="1" s="1"/>
  <c r="AI209" i="1" s="1"/>
  <c r="AI208" i="1" s="1"/>
  <c r="AG211" i="1"/>
  <c r="AF211" i="1"/>
  <c r="AJ210" i="1"/>
  <c r="AJ209" i="1" s="1"/>
  <c r="AJ208" i="1" s="1"/>
  <c r="AG210" i="1"/>
  <c r="AF210" i="1"/>
  <c r="AF209" i="1" s="1"/>
  <c r="AF208" i="1" s="1"/>
  <c r="AK207" i="1"/>
  <c r="AK206" i="1" s="1"/>
  <c r="AH207" i="1"/>
  <c r="AH206" i="1" s="1"/>
  <c r="AH205" i="1" s="1"/>
  <c r="AH204" i="1" s="1"/>
  <c r="AH203" i="1" s="1"/>
  <c r="AJ206" i="1"/>
  <c r="AJ205" i="1" s="1"/>
  <c r="AJ204" i="1" s="1"/>
  <c r="AJ203" i="1" s="1"/>
  <c r="AI206" i="1"/>
  <c r="AG206" i="1"/>
  <c r="AG205" i="1" s="1"/>
  <c r="AG204" i="1" s="1"/>
  <c r="AG203" i="1" s="1"/>
  <c r="AF206" i="1"/>
  <c r="AF205" i="1" s="1"/>
  <c r="AF204" i="1" s="1"/>
  <c r="AF203" i="1" s="1"/>
  <c r="AK205" i="1"/>
  <c r="AK204" i="1" s="1"/>
  <c r="AK203" i="1" s="1"/>
  <c r="AI205" i="1"/>
  <c r="AI204" i="1"/>
  <c r="AI203" i="1" s="1"/>
  <c r="AK201" i="1"/>
  <c r="AH201" i="1"/>
  <c r="AL201" i="1" s="1"/>
  <c r="AL200" i="1"/>
  <c r="AL199" i="1" s="1"/>
  <c r="AK200" i="1"/>
  <c r="AK199" i="1" s="1"/>
  <c r="AJ200" i="1"/>
  <c r="AI200" i="1"/>
  <c r="AG200" i="1"/>
  <c r="AG199" i="1" s="1"/>
  <c r="AF200" i="1"/>
  <c r="AF199" i="1" s="1"/>
  <c r="AJ199" i="1"/>
  <c r="AI199" i="1"/>
  <c r="AL198" i="1"/>
  <c r="AL197" i="1" s="1"/>
  <c r="AK198" i="1"/>
  <c r="AH198" i="1"/>
  <c r="AK197" i="1"/>
  <c r="AJ197" i="1"/>
  <c r="AI197" i="1"/>
  <c r="AH197" i="1"/>
  <c r="AG197" i="1"/>
  <c r="AF197" i="1"/>
  <c r="AK196" i="1"/>
  <c r="AK195" i="1" s="1"/>
  <c r="AH196" i="1"/>
  <c r="AH195" i="1" s="1"/>
  <c r="AH194" i="1" s="1"/>
  <c r="AJ195" i="1"/>
  <c r="AI195" i="1"/>
  <c r="AG195" i="1"/>
  <c r="AF195" i="1"/>
  <c r="AG194" i="1"/>
  <c r="AG193" i="1"/>
  <c r="AK192" i="1"/>
  <c r="AK191" i="1" s="1"/>
  <c r="AH192" i="1"/>
  <c r="AJ191" i="1"/>
  <c r="AJ188" i="1" s="1"/>
  <c r="AI191" i="1"/>
  <c r="AG191" i="1"/>
  <c r="AF191" i="1"/>
  <c r="AK190" i="1"/>
  <c r="AK189" i="1" s="1"/>
  <c r="AH190" i="1"/>
  <c r="AJ189" i="1"/>
  <c r="AI189" i="1"/>
  <c r="AI188" i="1" s="1"/>
  <c r="AG189" i="1"/>
  <c r="AF189" i="1"/>
  <c r="AF188" i="1" s="1"/>
  <c r="AG188" i="1"/>
  <c r="AL187" i="1"/>
  <c r="AK187" i="1"/>
  <c r="AH187" i="1"/>
  <c r="AL186" i="1"/>
  <c r="AL185" i="1" s="1"/>
  <c r="AK186" i="1"/>
  <c r="AK185" i="1" s="1"/>
  <c r="AJ186" i="1"/>
  <c r="AI186" i="1"/>
  <c r="AH186" i="1"/>
  <c r="AH185" i="1" s="1"/>
  <c r="AG186" i="1"/>
  <c r="AG185" i="1" s="1"/>
  <c r="AF186" i="1"/>
  <c r="AJ185" i="1"/>
  <c r="AI185" i="1"/>
  <c r="AF185" i="1"/>
  <c r="AK184" i="1"/>
  <c r="AK183" i="1" s="1"/>
  <c r="AK182" i="1" s="1"/>
  <c r="AH184" i="1"/>
  <c r="AJ183" i="1"/>
  <c r="AI183" i="1"/>
  <c r="AH183" i="1"/>
  <c r="AH182" i="1" s="1"/>
  <c r="AG183" i="1"/>
  <c r="AF183" i="1"/>
  <c r="AJ182" i="1"/>
  <c r="AI182" i="1"/>
  <c r="AG182" i="1"/>
  <c r="AF182" i="1"/>
  <c r="AK180" i="1"/>
  <c r="AK179" i="1" s="1"/>
  <c r="AK178" i="1" s="1"/>
  <c r="AK177" i="1" s="1"/>
  <c r="AH180" i="1"/>
  <c r="AL180" i="1" s="1"/>
  <c r="AL179" i="1" s="1"/>
  <c r="AL178" i="1" s="1"/>
  <c r="AL177" i="1" s="1"/>
  <c r="AJ179" i="1"/>
  <c r="AJ178" i="1" s="1"/>
  <c r="AJ177" i="1" s="1"/>
  <c r="AI179" i="1"/>
  <c r="AG179" i="1"/>
  <c r="AG178" i="1" s="1"/>
  <c r="AG177" i="1" s="1"/>
  <c r="AF179" i="1"/>
  <c r="AF178" i="1" s="1"/>
  <c r="AF177" i="1" s="1"/>
  <c r="AI178" i="1"/>
  <c r="AI177" i="1" s="1"/>
  <c r="AK175" i="1"/>
  <c r="AK174" i="1" s="1"/>
  <c r="AK173" i="1" s="1"/>
  <c r="AH175" i="1"/>
  <c r="AH174" i="1" s="1"/>
  <c r="AH173" i="1" s="1"/>
  <c r="AJ174" i="1"/>
  <c r="AJ173" i="1" s="1"/>
  <c r="AI174" i="1"/>
  <c r="AI173" i="1" s="1"/>
  <c r="AG174" i="1"/>
  <c r="AF174" i="1"/>
  <c r="AG173" i="1"/>
  <c r="AF173" i="1"/>
  <c r="AK172" i="1"/>
  <c r="AH172" i="1"/>
  <c r="AL172" i="1" s="1"/>
  <c r="AL171" i="1"/>
  <c r="AK171" i="1"/>
  <c r="AJ171" i="1"/>
  <c r="AI171" i="1"/>
  <c r="AI168" i="1" s="1"/>
  <c r="AH171" i="1"/>
  <c r="AG171" i="1"/>
  <c r="AF171" i="1"/>
  <c r="AK170" i="1"/>
  <c r="AK169" i="1" s="1"/>
  <c r="AH170" i="1"/>
  <c r="AL170" i="1" s="1"/>
  <c r="AL169" i="1" s="1"/>
  <c r="AL168" i="1" s="1"/>
  <c r="AJ169" i="1"/>
  <c r="AI169" i="1"/>
  <c r="AG169" i="1"/>
  <c r="AF169" i="1"/>
  <c r="AK166" i="1"/>
  <c r="AK165" i="1" s="1"/>
  <c r="AH166" i="1"/>
  <c r="AJ165" i="1"/>
  <c r="AI165" i="1"/>
  <c r="AG165" i="1"/>
  <c r="AG162" i="1" s="1"/>
  <c r="AF165" i="1"/>
  <c r="AF162" i="1" s="1"/>
  <c r="AK164" i="1"/>
  <c r="AK163" i="1" s="1"/>
  <c r="AH164" i="1"/>
  <c r="AH163" i="1" s="1"/>
  <c r="AJ163" i="1"/>
  <c r="AI163" i="1"/>
  <c r="AI162" i="1" s="1"/>
  <c r="AG163" i="1"/>
  <c r="AF163" i="1"/>
  <c r="AK162" i="1"/>
  <c r="AJ162" i="1"/>
  <c r="AK161" i="1"/>
  <c r="AK160" i="1" s="1"/>
  <c r="AK159" i="1" s="1"/>
  <c r="AH161" i="1"/>
  <c r="AH160" i="1" s="1"/>
  <c r="AH159" i="1" s="1"/>
  <c r="AJ160" i="1"/>
  <c r="AJ159" i="1" s="1"/>
  <c r="AI160" i="1"/>
  <c r="AI159" i="1" s="1"/>
  <c r="AG160" i="1"/>
  <c r="AG159" i="1" s="1"/>
  <c r="AF160" i="1"/>
  <c r="AF159" i="1"/>
  <c r="AK158" i="1"/>
  <c r="AH158" i="1"/>
  <c r="AL158" i="1" s="1"/>
  <c r="AL157" i="1"/>
  <c r="AK157" i="1"/>
  <c r="AJ157" i="1"/>
  <c r="AI157" i="1"/>
  <c r="AH157" i="1"/>
  <c r="AG157" i="1"/>
  <c r="AF157" i="1"/>
  <c r="AK156" i="1"/>
  <c r="AK155" i="1" s="1"/>
  <c r="AH156" i="1"/>
  <c r="AJ155" i="1"/>
  <c r="AI155" i="1"/>
  <c r="AH155" i="1"/>
  <c r="AG155" i="1"/>
  <c r="AF155" i="1"/>
  <c r="AK154" i="1"/>
  <c r="AK153" i="1" s="1"/>
  <c r="AH154" i="1"/>
  <c r="AL154" i="1" s="1"/>
  <c r="AL153" i="1" s="1"/>
  <c r="AJ153" i="1"/>
  <c r="AI153" i="1"/>
  <c r="AH153" i="1"/>
  <c r="AG153" i="1"/>
  <c r="AF153" i="1"/>
  <c r="AK152" i="1"/>
  <c r="AK151" i="1" s="1"/>
  <c r="AH152" i="1"/>
  <c r="AH151" i="1" s="1"/>
  <c r="AJ151" i="1"/>
  <c r="AI151" i="1"/>
  <c r="AG151" i="1"/>
  <c r="AF151" i="1"/>
  <c r="AK148" i="1"/>
  <c r="AK147" i="1" s="1"/>
  <c r="AK146" i="1" s="1"/>
  <c r="AK145" i="1" s="1"/>
  <c r="AH148" i="1"/>
  <c r="AL148" i="1" s="1"/>
  <c r="AL147" i="1"/>
  <c r="AL146" i="1" s="1"/>
  <c r="AL145" i="1" s="1"/>
  <c r="AJ147" i="1"/>
  <c r="AJ146" i="1" s="1"/>
  <c r="AJ145" i="1" s="1"/>
  <c r="AI147" i="1"/>
  <c r="AH147" i="1"/>
  <c r="AG147" i="1"/>
  <c r="AF147" i="1"/>
  <c r="AI146" i="1"/>
  <c r="AI145" i="1" s="1"/>
  <c r="AH146" i="1"/>
  <c r="AH145" i="1" s="1"/>
  <c r="AG146" i="1"/>
  <c r="AF146" i="1"/>
  <c r="AF145" i="1" s="1"/>
  <c r="AG145" i="1"/>
  <c r="AK141" i="1"/>
  <c r="AK140" i="1" s="1"/>
  <c r="AH141" i="1"/>
  <c r="AL141" i="1" s="1"/>
  <c r="AL140" i="1" s="1"/>
  <c r="AL139" i="1" s="1"/>
  <c r="AL138" i="1" s="1"/>
  <c r="AL137" i="1" s="1"/>
  <c r="AJ140" i="1"/>
  <c r="AJ139" i="1" s="1"/>
  <c r="AJ138" i="1" s="1"/>
  <c r="AJ137" i="1" s="1"/>
  <c r="AI140" i="1"/>
  <c r="AI139" i="1" s="1"/>
  <c r="AI138" i="1" s="1"/>
  <c r="AI137" i="1" s="1"/>
  <c r="AG140" i="1"/>
  <c r="AG139" i="1" s="1"/>
  <c r="AG138" i="1" s="1"/>
  <c r="AG137" i="1" s="1"/>
  <c r="AF140" i="1"/>
  <c r="AF139" i="1" s="1"/>
  <c r="AF138" i="1" s="1"/>
  <c r="AF137" i="1" s="1"/>
  <c r="AK139" i="1"/>
  <c r="AK138" i="1" s="1"/>
  <c r="AK137" i="1" s="1"/>
  <c r="AK136" i="1"/>
  <c r="AK135" i="1" s="1"/>
  <c r="AK134" i="1" s="1"/>
  <c r="AK133" i="1" s="1"/>
  <c r="AH136" i="1"/>
  <c r="AJ135" i="1"/>
  <c r="AI135" i="1"/>
  <c r="AI134" i="1" s="1"/>
  <c r="AI133" i="1" s="1"/>
  <c r="AH135" i="1"/>
  <c r="AH134" i="1" s="1"/>
  <c r="AH133" i="1" s="1"/>
  <c r="AG135" i="1"/>
  <c r="AG134" i="1" s="1"/>
  <c r="AG133" i="1" s="1"/>
  <c r="AF135" i="1"/>
  <c r="AF134" i="1" s="1"/>
  <c r="AF133" i="1" s="1"/>
  <c r="AJ134" i="1"/>
  <c r="AJ133" i="1" s="1"/>
  <c r="AK132" i="1"/>
  <c r="AK131" i="1" s="1"/>
  <c r="AK130" i="1" s="1"/>
  <c r="AK129" i="1" s="1"/>
  <c r="AH132" i="1"/>
  <c r="AL132" i="1" s="1"/>
  <c r="AL131" i="1" s="1"/>
  <c r="AL130" i="1" s="1"/>
  <c r="AL129" i="1" s="1"/>
  <c r="AJ131" i="1"/>
  <c r="AJ130" i="1" s="1"/>
  <c r="AJ129" i="1" s="1"/>
  <c r="AI131" i="1"/>
  <c r="AG131" i="1"/>
  <c r="AG130" i="1" s="1"/>
  <c r="AG129" i="1" s="1"/>
  <c r="AF131" i="1"/>
  <c r="AF130" i="1" s="1"/>
  <c r="AF129" i="1" s="1"/>
  <c r="AI130" i="1"/>
  <c r="AI129" i="1" s="1"/>
  <c r="AK128" i="1"/>
  <c r="AK127" i="1" s="1"/>
  <c r="AH128" i="1"/>
  <c r="AJ127" i="1"/>
  <c r="AI127" i="1"/>
  <c r="AI124" i="1" s="1"/>
  <c r="AI123" i="1" s="1"/>
  <c r="AI118" i="1" s="1"/>
  <c r="AI117" i="1" s="1"/>
  <c r="AI116" i="1" s="1"/>
  <c r="AH127" i="1"/>
  <c r="AG127" i="1"/>
  <c r="AF127" i="1"/>
  <c r="AK126" i="1"/>
  <c r="AK125" i="1" s="1"/>
  <c r="AK124" i="1" s="1"/>
  <c r="AK123" i="1" s="1"/>
  <c r="AK118" i="1" s="1"/>
  <c r="AK117" i="1" s="1"/>
  <c r="AK116" i="1" s="1"/>
  <c r="AH126" i="1"/>
  <c r="AH125" i="1" s="1"/>
  <c r="AH124" i="1" s="1"/>
  <c r="AH123" i="1" s="1"/>
  <c r="AJ125" i="1"/>
  <c r="AI125" i="1"/>
  <c r="AG125" i="1"/>
  <c r="AF125" i="1"/>
  <c r="AK122" i="1"/>
  <c r="AH122" i="1"/>
  <c r="AL122" i="1" s="1"/>
  <c r="AL121" i="1" s="1"/>
  <c r="AL120" i="1" s="1"/>
  <c r="AL119" i="1" s="1"/>
  <c r="AK121" i="1"/>
  <c r="AK120" i="1" s="1"/>
  <c r="AJ121" i="1"/>
  <c r="AI121" i="1"/>
  <c r="AH121" i="1"/>
  <c r="AH120" i="1" s="1"/>
  <c r="AH119" i="1" s="1"/>
  <c r="AG121" i="1"/>
  <c r="AG120" i="1" s="1"/>
  <c r="AG119" i="1" s="1"/>
  <c r="AF121" i="1"/>
  <c r="AJ120" i="1"/>
  <c r="AI120" i="1"/>
  <c r="AI119" i="1" s="1"/>
  <c r="AF120" i="1"/>
  <c r="AF119" i="1" s="1"/>
  <c r="AK119" i="1"/>
  <c r="AJ119" i="1"/>
  <c r="AK115" i="1"/>
  <c r="AK114" i="1" s="1"/>
  <c r="AH115" i="1"/>
  <c r="AJ114" i="1"/>
  <c r="AJ113" i="1" s="1"/>
  <c r="AI114" i="1"/>
  <c r="AI113" i="1" s="1"/>
  <c r="AG114" i="1"/>
  <c r="AG113" i="1" s="1"/>
  <c r="AF114" i="1"/>
  <c r="AF113" i="1" s="1"/>
  <c r="AK113" i="1"/>
  <c r="AK112" i="1"/>
  <c r="AK111" i="1" s="1"/>
  <c r="AH112" i="1"/>
  <c r="AJ111" i="1"/>
  <c r="AI111" i="1"/>
  <c r="AG111" i="1"/>
  <c r="AF111" i="1"/>
  <c r="AF108" i="1" s="1"/>
  <c r="AK110" i="1"/>
  <c r="AH110" i="1"/>
  <c r="AK109" i="1"/>
  <c r="AK108" i="1" s="1"/>
  <c r="AJ109" i="1"/>
  <c r="AJ108" i="1" s="1"/>
  <c r="AI109" i="1"/>
  <c r="AI108" i="1" s="1"/>
  <c r="AG109" i="1"/>
  <c r="AF109" i="1"/>
  <c r="AK107" i="1"/>
  <c r="AK106" i="1" s="1"/>
  <c r="AK105" i="1" s="1"/>
  <c r="AH107" i="1"/>
  <c r="AJ106" i="1"/>
  <c r="AJ105" i="1" s="1"/>
  <c r="AI106" i="1"/>
  <c r="AI105" i="1" s="1"/>
  <c r="AH106" i="1"/>
  <c r="AH105" i="1" s="1"/>
  <c r="AG106" i="1"/>
  <c r="AG105" i="1" s="1"/>
  <c r="AF106" i="1"/>
  <c r="AF105" i="1" s="1"/>
  <c r="AK103" i="1"/>
  <c r="AK102" i="1" s="1"/>
  <c r="AK101" i="1" s="1"/>
  <c r="AK100" i="1" s="1"/>
  <c r="AH103" i="1"/>
  <c r="AJ102" i="1"/>
  <c r="AJ101" i="1" s="1"/>
  <c r="AJ100" i="1" s="1"/>
  <c r="AI102" i="1"/>
  <c r="AI101" i="1" s="1"/>
  <c r="AI100" i="1" s="1"/>
  <c r="AG102" i="1"/>
  <c r="AG101" i="1" s="1"/>
  <c r="AF102" i="1"/>
  <c r="AF101" i="1" s="1"/>
  <c r="AF100" i="1" s="1"/>
  <c r="AG100" i="1"/>
  <c r="AK99" i="1"/>
  <c r="AK98" i="1" s="1"/>
  <c r="AK97" i="1" s="1"/>
  <c r="AH99" i="1"/>
  <c r="AJ98" i="1"/>
  <c r="AJ97" i="1" s="1"/>
  <c r="AI98" i="1"/>
  <c r="AG98" i="1"/>
  <c r="AF98" i="1"/>
  <c r="AF97" i="1" s="1"/>
  <c r="AI97" i="1"/>
  <c r="AG97" i="1"/>
  <c r="AK96" i="1"/>
  <c r="AK95" i="1" s="1"/>
  <c r="AH96" i="1"/>
  <c r="AH95" i="1" s="1"/>
  <c r="AJ95" i="1"/>
  <c r="AI95" i="1"/>
  <c r="AG95" i="1"/>
  <c r="AF95" i="1"/>
  <c r="AK94" i="1"/>
  <c r="AK93" i="1" s="1"/>
  <c r="AH94" i="1"/>
  <c r="AJ93" i="1"/>
  <c r="AI93" i="1"/>
  <c r="AH93" i="1"/>
  <c r="AG93" i="1"/>
  <c r="AF93" i="1"/>
  <c r="AK92" i="1"/>
  <c r="AK91" i="1" s="1"/>
  <c r="AH92" i="1"/>
  <c r="AJ91" i="1"/>
  <c r="AI91" i="1"/>
  <c r="AI88" i="1" s="1"/>
  <c r="AG91" i="1"/>
  <c r="AF91" i="1"/>
  <c r="AK90" i="1"/>
  <c r="AK89" i="1" s="1"/>
  <c r="AH90" i="1"/>
  <c r="AH89" i="1" s="1"/>
  <c r="AJ89" i="1"/>
  <c r="AI89" i="1"/>
  <c r="AG89" i="1"/>
  <c r="AG88" i="1" s="1"/>
  <c r="AF89" i="1"/>
  <c r="AL87" i="1"/>
  <c r="AL86" i="1" s="1"/>
  <c r="AL85" i="1" s="1"/>
  <c r="AK87" i="1"/>
  <c r="AH87" i="1"/>
  <c r="AK86" i="1"/>
  <c r="AK85" i="1" s="1"/>
  <c r="AJ86" i="1"/>
  <c r="AJ85" i="1" s="1"/>
  <c r="AI86" i="1"/>
  <c r="AI85" i="1" s="1"/>
  <c r="AH86" i="1"/>
  <c r="AH85" i="1" s="1"/>
  <c r="AG86" i="1"/>
  <c r="AG85" i="1" s="1"/>
  <c r="AF86" i="1"/>
  <c r="AF85" i="1" s="1"/>
  <c r="AK83" i="1"/>
  <c r="AK82" i="1" s="1"/>
  <c r="AK81" i="1" s="1"/>
  <c r="AH83" i="1"/>
  <c r="AH82" i="1" s="1"/>
  <c r="AH81" i="1" s="1"/>
  <c r="AJ82" i="1"/>
  <c r="AJ81" i="1" s="1"/>
  <c r="AI82" i="1"/>
  <c r="AI81" i="1" s="1"/>
  <c r="AG82" i="1"/>
  <c r="AG81" i="1" s="1"/>
  <c r="AF82" i="1"/>
  <c r="AF81" i="1" s="1"/>
  <c r="AK80" i="1"/>
  <c r="AH80" i="1"/>
  <c r="AK79" i="1"/>
  <c r="AK78" i="1" s="1"/>
  <c r="AJ79" i="1"/>
  <c r="AI79" i="1"/>
  <c r="AG79" i="1"/>
  <c r="AG78" i="1" s="1"/>
  <c r="AF79" i="1"/>
  <c r="AF78" i="1" s="1"/>
  <c r="AJ78" i="1"/>
  <c r="AI78" i="1"/>
  <c r="AK77" i="1"/>
  <c r="AK76" i="1" s="1"/>
  <c r="AH77" i="1"/>
  <c r="AJ76" i="1"/>
  <c r="AI76" i="1"/>
  <c r="AG76" i="1"/>
  <c r="AF76" i="1"/>
  <c r="AK75" i="1"/>
  <c r="AK74" i="1" s="1"/>
  <c r="AH75" i="1"/>
  <c r="AL75" i="1" s="1"/>
  <c r="AL74" i="1"/>
  <c r="AJ74" i="1"/>
  <c r="AJ71" i="1" s="1"/>
  <c r="AJ70" i="1" s="1"/>
  <c r="AI74" i="1"/>
  <c r="AH74" i="1"/>
  <c r="AG74" i="1"/>
  <c r="AF74" i="1"/>
  <c r="AF71" i="1" s="1"/>
  <c r="AF70" i="1" s="1"/>
  <c r="AK73" i="1"/>
  <c r="AK72" i="1" s="1"/>
  <c r="AK71" i="1" s="1"/>
  <c r="AH73" i="1"/>
  <c r="AJ72" i="1"/>
  <c r="AI72" i="1"/>
  <c r="AG72" i="1"/>
  <c r="AF72" i="1"/>
  <c r="AK69" i="1"/>
  <c r="AK68" i="1" s="1"/>
  <c r="AK67" i="1" s="1"/>
  <c r="AK66" i="1" s="1"/>
  <c r="AH69" i="1"/>
  <c r="AH68" i="1" s="1"/>
  <c r="AH67" i="1" s="1"/>
  <c r="AJ68" i="1"/>
  <c r="AI68" i="1"/>
  <c r="AG68" i="1"/>
  <c r="AF68" i="1"/>
  <c r="AF67" i="1" s="1"/>
  <c r="AF66" i="1" s="1"/>
  <c r="AJ67" i="1"/>
  <c r="AJ66" i="1" s="1"/>
  <c r="AI67" i="1"/>
  <c r="AG67" i="1"/>
  <c r="AI66" i="1"/>
  <c r="AH66" i="1"/>
  <c r="AG66" i="1"/>
  <c r="AK63" i="1"/>
  <c r="AH63" i="1"/>
  <c r="AH62" i="1" s="1"/>
  <c r="AH61" i="1" s="1"/>
  <c r="AH60" i="1" s="1"/>
  <c r="AK62" i="1"/>
  <c r="AK61" i="1" s="1"/>
  <c r="AK60" i="1" s="1"/>
  <c r="AJ62" i="1"/>
  <c r="AI62" i="1"/>
  <c r="AG62" i="1"/>
  <c r="AF62" i="1"/>
  <c r="AF61" i="1" s="1"/>
  <c r="AF60" i="1" s="1"/>
  <c r="AJ61" i="1"/>
  <c r="AJ60" i="1" s="1"/>
  <c r="AI61" i="1"/>
  <c r="AI60" i="1" s="1"/>
  <c r="AG61" i="1"/>
  <c r="AG60" i="1" s="1"/>
  <c r="AK59" i="1"/>
  <c r="AK58" i="1" s="1"/>
  <c r="AK57" i="1" s="1"/>
  <c r="AH59" i="1"/>
  <c r="AH58" i="1" s="1"/>
  <c r="AJ58" i="1"/>
  <c r="AJ57" i="1" s="1"/>
  <c r="AJ53" i="1" s="1"/>
  <c r="AJ52" i="1" s="1"/>
  <c r="AJ51" i="1" s="1"/>
  <c r="AI58" i="1"/>
  <c r="AG58" i="1"/>
  <c r="AG57" i="1" s="1"/>
  <c r="AF58" i="1"/>
  <c r="AF57" i="1" s="1"/>
  <c r="AI57" i="1"/>
  <c r="AI53" i="1" s="1"/>
  <c r="AH57" i="1"/>
  <c r="AK56" i="1"/>
  <c r="AK55" i="1" s="1"/>
  <c r="AK54" i="1" s="1"/>
  <c r="AK53" i="1" s="1"/>
  <c r="AK52" i="1" s="1"/>
  <c r="AK51" i="1" s="1"/>
  <c r="AH56" i="1"/>
  <c r="AH55" i="1" s="1"/>
  <c r="AH54" i="1" s="1"/>
  <c r="AJ55" i="1"/>
  <c r="AI55" i="1"/>
  <c r="AG55" i="1"/>
  <c r="AF55" i="1"/>
  <c r="AJ54" i="1"/>
  <c r="AI54" i="1"/>
  <c r="AG54" i="1"/>
  <c r="AF54" i="1"/>
  <c r="AK49" i="1"/>
  <c r="AH49" i="1"/>
  <c r="AL49" i="1" s="1"/>
  <c r="AL48" i="1" s="1"/>
  <c r="AL47" i="1" s="1"/>
  <c r="AL46" i="1" s="1"/>
  <c r="AL45" i="1" s="1"/>
  <c r="AK48" i="1"/>
  <c r="AK47" i="1" s="1"/>
  <c r="AK46" i="1" s="1"/>
  <c r="AK45" i="1" s="1"/>
  <c r="AJ48" i="1"/>
  <c r="AJ47" i="1" s="1"/>
  <c r="AJ46" i="1" s="1"/>
  <c r="AI48" i="1"/>
  <c r="AI47" i="1" s="1"/>
  <c r="AI46" i="1" s="1"/>
  <c r="AH48" i="1"/>
  <c r="AG48" i="1"/>
  <c r="AG47" i="1" s="1"/>
  <c r="AG46" i="1" s="1"/>
  <c r="AG45" i="1" s="1"/>
  <c r="AF48" i="1"/>
  <c r="AH47" i="1"/>
  <c r="AH46" i="1" s="1"/>
  <c r="AH45" i="1" s="1"/>
  <c r="AF47" i="1"/>
  <c r="AF46" i="1" s="1"/>
  <c r="AJ45" i="1"/>
  <c r="AI45" i="1"/>
  <c r="AF45" i="1"/>
  <c r="AK44" i="1"/>
  <c r="AK43" i="1" s="1"/>
  <c r="AK42" i="1" s="1"/>
  <c r="AH44" i="1"/>
  <c r="AJ43" i="1"/>
  <c r="AJ42" i="1" s="1"/>
  <c r="AI43" i="1"/>
  <c r="AI42" i="1" s="1"/>
  <c r="AG43" i="1"/>
  <c r="AG42" i="1" s="1"/>
  <c r="AF43" i="1"/>
  <c r="AF42" i="1"/>
  <c r="AK41" i="1"/>
  <c r="AK40" i="1" s="1"/>
  <c r="AK39" i="1" s="1"/>
  <c r="AH41" i="1"/>
  <c r="AJ40" i="1"/>
  <c r="AJ39" i="1" s="1"/>
  <c r="AI40" i="1"/>
  <c r="AI39" i="1" s="1"/>
  <c r="AG40" i="1"/>
  <c r="AG39" i="1" s="1"/>
  <c r="AF40" i="1"/>
  <c r="AF39" i="1" s="1"/>
  <c r="AK38" i="1"/>
  <c r="AK37" i="1" s="1"/>
  <c r="AH38" i="1"/>
  <c r="AJ37" i="1"/>
  <c r="AJ36" i="1" s="1"/>
  <c r="AI37" i="1"/>
  <c r="AI36" i="1" s="1"/>
  <c r="AG37" i="1"/>
  <c r="AG36" i="1" s="1"/>
  <c r="AF37" i="1"/>
  <c r="AF36" i="1" s="1"/>
  <c r="AK36" i="1"/>
  <c r="AK35" i="1"/>
  <c r="AK34" i="1" s="1"/>
  <c r="AK33" i="1" s="1"/>
  <c r="AH35" i="1"/>
  <c r="AL35" i="1" s="1"/>
  <c r="AL34" i="1"/>
  <c r="AL33" i="1" s="1"/>
  <c r="AJ34" i="1"/>
  <c r="AI34" i="1"/>
  <c r="AH34" i="1"/>
  <c r="AH33" i="1" s="1"/>
  <c r="AG34" i="1"/>
  <c r="AF34" i="1"/>
  <c r="AJ33" i="1"/>
  <c r="AI33" i="1"/>
  <c r="AG33" i="1"/>
  <c r="AF33" i="1"/>
  <c r="AK31" i="1"/>
  <c r="AL31" i="1" s="1"/>
  <c r="AL30" i="1" s="1"/>
  <c r="AH31" i="1"/>
  <c r="AJ30" i="1"/>
  <c r="AJ27" i="1" s="1"/>
  <c r="AI30" i="1"/>
  <c r="AH30" i="1"/>
  <c r="AG30" i="1"/>
  <c r="AF30" i="1"/>
  <c r="AK29" i="1"/>
  <c r="AK28" i="1" s="1"/>
  <c r="AH29" i="1"/>
  <c r="AH28" i="1" s="1"/>
  <c r="AH27" i="1" s="1"/>
  <c r="AJ28" i="1"/>
  <c r="AI28" i="1"/>
  <c r="AI27" i="1" s="1"/>
  <c r="AG28" i="1"/>
  <c r="AF28" i="1"/>
  <c r="AG27" i="1"/>
  <c r="AG23" i="1" s="1"/>
  <c r="AF27" i="1"/>
  <c r="AK26" i="1"/>
  <c r="AK25" i="1" s="1"/>
  <c r="AK24" i="1" s="1"/>
  <c r="AH26" i="1"/>
  <c r="AH25" i="1" s="1"/>
  <c r="AJ25" i="1"/>
  <c r="AI25" i="1"/>
  <c r="AI24" i="1" s="1"/>
  <c r="AI23" i="1" s="1"/>
  <c r="AG25" i="1"/>
  <c r="AF25" i="1"/>
  <c r="AJ24" i="1"/>
  <c r="AJ23" i="1" s="1"/>
  <c r="AH24" i="1"/>
  <c r="AG24" i="1"/>
  <c r="AF24" i="1"/>
  <c r="AK22" i="1"/>
  <c r="AK21" i="1" s="1"/>
  <c r="AH22" i="1"/>
  <c r="AH21" i="1" s="1"/>
  <c r="AJ21" i="1"/>
  <c r="AI21" i="1"/>
  <c r="AG21" i="1"/>
  <c r="AF21" i="1"/>
  <c r="AK20" i="1"/>
  <c r="AK19" i="1" s="1"/>
  <c r="AH20" i="1"/>
  <c r="AL20" i="1" s="1"/>
  <c r="AL19" i="1" s="1"/>
  <c r="AJ19" i="1"/>
  <c r="AJ16" i="1" s="1"/>
  <c r="AJ15" i="1" s="1"/>
  <c r="AI19" i="1"/>
  <c r="AG19" i="1"/>
  <c r="AF19" i="1"/>
  <c r="AK18" i="1"/>
  <c r="AK17" i="1" s="1"/>
  <c r="AH18" i="1"/>
  <c r="AH17" i="1" s="1"/>
  <c r="AJ17" i="1"/>
  <c r="AI17" i="1"/>
  <c r="AG17" i="1"/>
  <c r="AF17" i="1"/>
  <c r="AL14" i="1"/>
  <c r="AL13" i="1" s="1"/>
  <c r="AL12" i="1" s="1"/>
  <c r="AL11" i="1" s="1"/>
  <c r="AK14" i="1"/>
  <c r="AH14" i="1"/>
  <c r="AK13" i="1"/>
  <c r="AK12" i="1" s="1"/>
  <c r="AK11" i="1" s="1"/>
  <c r="AJ13" i="1"/>
  <c r="AI13" i="1"/>
  <c r="AH13" i="1"/>
  <c r="AH12" i="1" s="1"/>
  <c r="AH11" i="1" s="1"/>
  <c r="AG13" i="1"/>
  <c r="AG12" i="1" s="1"/>
  <c r="AG11" i="1" s="1"/>
  <c r="AF13" i="1"/>
  <c r="AJ12" i="1"/>
  <c r="AJ11" i="1" s="1"/>
  <c r="AI12" i="1"/>
  <c r="AI11" i="1" s="1"/>
  <c r="AF12" i="1"/>
  <c r="AF11" i="1" s="1"/>
  <c r="AD302" i="1"/>
  <c r="AA302" i="1"/>
  <c r="AE302" i="1" s="1"/>
  <c r="AE301" i="1" s="1"/>
  <c r="AE300" i="1" s="1"/>
  <c r="AD301" i="1"/>
  <c r="AD300" i="1" s="1"/>
  <c r="AC301" i="1"/>
  <c r="AC300" i="1" s="1"/>
  <c r="AC296" i="1" s="1"/>
  <c r="AB301" i="1"/>
  <c r="AA301" i="1"/>
  <c r="Z301" i="1"/>
  <c r="Z300" i="1" s="1"/>
  <c r="Y301" i="1"/>
  <c r="Y300" i="1" s="1"/>
  <c r="AB300" i="1"/>
  <c r="AB296" i="1" s="1"/>
  <c r="AA300" i="1"/>
  <c r="AD299" i="1"/>
  <c r="AD298" i="1" s="1"/>
  <c r="AD297" i="1" s="1"/>
  <c r="AD296" i="1" s="1"/>
  <c r="AA299" i="1"/>
  <c r="AA298" i="1" s="1"/>
  <c r="AA297" i="1" s="1"/>
  <c r="AC298" i="1"/>
  <c r="AB298" i="1"/>
  <c r="Z298" i="1"/>
  <c r="Y298" i="1"/>
  <c r="AC297" i="1"/>
  <c r="AB297" i="1"/>
  <c r="Z297" i="1"/>
  <c r="Z296" i="1" s="1"/>
  <c r="Y297" i="1"/>
  <c r="AD295" i="1"/>
  <c r="AA295" i="1"/>
  <c r="AE295" i="1" s="1"/>
  <c r="AE294" i="1" s="1"/>
  <c r="AD294" i="1"/>
  <c r="AC294" i="1"/>
  <c r="AB294" i="1"/>
  <c r="AA294" i="1"/>
  <c r="Z294" i="1"/>
  <c r="Y294" i="1"/>
  <c r="AD293" i="1"/>
  <c r="AD292" i="1" s="1"/>
  <c r="AA293" i="1"/>
  <c r="AA292" i="1" s="1"/>
  <c r="AA289" i="1" s="1"/>
  <c r="AC292" i="1"/>
  <c r="AB292" i="1"/>
  <c r="Z292" i="1"/>
  <c r="Y292" i="1"/>
  <c r="AD291" i="1"/>
  <c r="AA291" i="1"/>
  <c r="AE291" i="1" s="1"/>
  <c r="AE290" i="1" s="1"/>
  <c r="AD290" i="1"/>
  <c r="AC290" i="1"/>
  <c r="AB290" i="1"/>
  <c r="AA290" i="1"/>
  <c r="Z290" i="1"/>
  <c r="Y290" i="1"/>
  <c r="Y289" i="1" s="1"/>
  <c r="AB289" i="1"/>
  <c r="AD288" i="1"/>
  <c r="AD287" i="1" s="1"/>
  <c r="AD286" i="1" s="1"/>
  <c r="AA288" i="1"/>
  <c r="AA287" i="1" s="1"/>
  <c r="AA286" i="1" s="1"/>
  <c r="AC287" i="1"/>
  <c r="AB287" i="1"/>
  <c r="AB286" i="1" s="1"/>
  <c r="Z287" i="1"/>
  <c r="Y287" i="1"/>
  <c r="Y286" i="1" s="1"/>
  <c r="AC286" i="1"/>
  <c r="Z286" i="1"/>
  <c r="AD285" i="1"/>
  <c r="AA285" i="1"/>
  <c r="AA284" i="1" s="1"/>
  <c r="AA283" i="1" s="1"/>
  <c r="AD284" i="1"/>
  <c r="AD283" i="1" s="1"/>
  <c r="AC284" i="1"/>
  <c r="AC283" i="1" s="1"/>
  <c r="AB284" i="1"/>
  <c r="Z284" i="1"/>
  <c r="Y284" i="1"/>
  <c r="AB283" i="1"/>
  <c r="Z283" i="1"/>
  <c r="Y283" i="1"/>
  <c r="AD281" i="1"/>
  <c r="AA281" i="1"/>
  <c r="AE281" i="1" s="1"/>
  <c r="AE280" i="1" s="1"/>
  <c r="AE279" i="1" s="1"/>
  <c r="AD280" i="1"/>
  <c r="AD279" i="1" s="1"/>
  <c r="AC280" i="1"/>
  <c r="AB280" i="1"/>
  <c r="AA280" i="1"/>
  <c r="AA279" i="1" s="1"/>
  <c r="Z280" i="1"/>
  <c r="Z279" i="1" s="1"/>
  <c r="Y280" i="1"/>
  <c r="AC279" i="1"/>
  <c r="AB279" i="1"/>
  <c r="Y279" i="1"/>
  <c r="AD278" i="1"/>
  <c r="AD277" i="1" s="1"/>
  <c r="AD276" i="1" s="1"/>
  <c r="AA278" i="1"/>
  <c r="AA277" i="1" s="1"/>
  <c r="AA276" i="1" s="1"/>
  <c r="AC277" i="1"/>
  <c r="AB277" i="1"/>
  <c r="Z277" i="1"/>
  <c r="Y277" i="1"/>
  <c r="AC276" i="1"/>
  <c r="AB276" i="1"/>
  <c r="Z276" i="1"/>
  <c r="Y276" i="1"/>
  <c r="AD275" i="1"/>
  <c r="AA275" i="1"/>
  <c r="AA274" i="1" s="1"/>
  <c r="AA273" i="1" s="1"/>
  <c r="AD274" i="1"/>
  <c r="AD273" i="1" s="1"/>
  <c r="AC274" i="1"/>
  <c r="AC273" i="1" s="1"/>
  <c r="AB274" i="1"/>
  <c r="AB273" i="1" s="1"/>
  <c r="Z274" i="1"/>
  <c r="Z273" i="1" s="1"/>
  <c r="Y274" i="1"/>
  <c r="Y273" i="1" s="1"/>
  <c r="AD272" i="1"/>
  <c r="AD271" i="1" s="1"/>
  <c r="AA272" i="1"/>
  <c r="AC271" i="1"/>
  <c r="AB271" i="1"/>
  <c r="AA271" i="1"/>
  <c r="Z271" i="1"/>
  <c r="Y271" i="1"/>
  <c r="AD270" i="1"/>
  <c r="AD269" i="1" s="1"/>
  <c r="AA270" i="1"/>
  <c r="AE270" i="1" s="1"/>
  <c r="AE269" i="1" s="1"/>
  <c r="AC269" i="1"/>
  <c r="AB269" i="1"/>
  <c r="Z269" i="1"/>
  <c r="Y269" i="1"/>
  <c r="AD268" i="1"/>
  <c r="AD267" i="1" s="1"/>
  <c r="AA268" i="1"/>
  <c r="AC267" i="1"/>
  <c r="AB267" i="1"/>
  <c r="Z267" i="1"/>
  <c r="Z266" i="1" s="1"/>
  <c r="Y267" i="1"/>
  <c r="Y266" i="1" s="1"/>
  <c r="Y265" i="1" s="1"/>
  <c r="Z265" i="1"/>
  <c r="AD264" i="1"/>
  <c r="AA264" i="1"/>
  <c r="AA263" i="1" s="1"/>
  <c r="AA262" i="1" s="1"/>
  <c r="AD263" i="1"/>
  <c r="AD262" i="1" s="1"/>
  <c r="AD261" i="1" s="1"/>
  <c r="AC263" i="1"/>
  <c r="AC262" i="1" s="1"/>
  <c r="AC261" i="1" s="1"/>
  <c r="AB263" i="1"/>
  <c r="Z263" i="1"/>
  <c r="Z262" i="1" s="1"/>
  <c r="Y263" i="1"/>
  <c r="Y262" i="1" s="1"/>
  <c r="Y261" i="1" s="1"/>
  <c r="AB262" i="1"/>
  <c r="AB261" i="1" s="1"/>
  <c r="AA261" i="1"/>
  <c r="Z261" i="1"/>
  <c r="AD257" i="1"/>
  <c r="AA257" i="1"/>
  <c r="AE257" i="1" s="1"/>
  <c r="AE256" i="1" s="1"/>
  <c r="AD256" i="1"/>
  <c r="AC256" i="1"/>
  <c r="AB256" i="1"/>
  <c r="AA256" i="1"/>
  <c r="Z256" i="1"/>
  <c r="Y256" i="1"/>
  <c r="AD255" i="1"/>
  <c r="AD254" i="1" s="1"/>
  <c r="AA255" i="1"/>
  <c r="AE255" i="1" s="1"/>
  <c r="AE254" i="1"/>
  <c r="AE253" i="1" s="1"/>
  <c r="AE252" i="1" s="1"/>
  <c r="AE251" i="1" s="1"/>
  <c r="AE250" i="1" s="1"/>
  <c r="AE249" i="1" s="1"/>
  <c r="AC254" i="1"/>
  <c r="AC253" i="1" s="1"/>
  <c r="AC252" i="1" s="1"/>
  <c r="AC251" i="1" s="1"/>
  <c r="AC250" i="1" s="1"/>
  <c r="AC249" i="1" s="1"/>
  <c r="AB254" i="1"/>
  <c r="AB253" i="1" s="1"/>
  <c r="AB252" i="1" s="1"/>
  <c r="AB251" i="1" s="1"/>
  <c r="AB250" i="1" s="1"/>
  <c r="AB249" i="1" s="1"/>
  <c r="AA254" i="1"/>
  <c r="AA253" i="1" s="1"/>
  <c r="AA252" i="1" s="1"/>
  <c r="Z254" i="1"/>
  <c r="Y254" i="1"/>
  <c r="Y253" i="1" s="1"/>
  <c r="Y252" i="1"/>
  <c r="Y251" i="1" s="1"/>
  <c r="Y250" i="1" s="1"/>
  <c r="AA251" i="1"/>
  <c r="AA250" i="1" s="1"/>
  <c r="AA249" i="1" s="1"/>
  <c r="Y249" i="1"/>
  <c r="AD248" i="1"/>
  <c r="AD247" i="1" s="1"/>
  <c r="AD246" i="1" s="1"/>
  <c r="AD245" i="1" s="1"/>
  <c r="AD244" i="1" s="1"/>
  <c r="AD243" i="1" s="1"/>
  <c r="AA248" i="1"/>
  <c r="AA247" i="1" s="1"/>
  <c r="AA246" i="1" s="1"/>
  <c r="AA245" i="1" s="1"/>
  <c r="AA244" i="1" s="1"/>
  <c r="AA243" i="1" s="1"/>
  <c r="AC247" i="1"/>
  <c r="AC246" i="1" s="1"/>
  <c r="AC245" i="1" s="1"/>
  <c r="AC244" i="1" s="1"/>
  <c r="AC243" i="1" s="1"/>
  <c r="AB247" i="1"/>
  <c r="AB246" i="1" s="1"/>
  <c r="AB245" i="1" s="1"/>
  <c r="AB244" i="1" s="1"/>
  <c r="AB243" i="1" s="1"/>
  <c r="Z247" i="1"/>
  <c r="Z246" i="1" s="1"/>
  <c r="Z245" i="1" s="1"/>
  <c r="Z244" i="1" s="1"/>
  <c r="Z243" i="1" s="1"/>
  <c r="Y247" i="1"/>
  <c r="Y246" i="1"/>
  <c r="Y245" i="1"/>
  <c r="Y244" i="1" s="1"/>
  <c r="Y243" i="1" s="1"/>
  <c r="AD242" i="1"/>
  <c r="AD241" i="1" s="1"/>
  <c r="AD240" i="1" s="1"/>
  <c r="AD239" i="1" s="1"/>
  <c r="AD238" i="1" s="1"/>
  <c r="AA242" i="1"/>
  <c r="AA241" i="1" s="1"/>
  <c r="AA240" i="1" s="1"/>
  <c r="AA239" i="1" s="1"/>
  <c r="AA238" i="1" s="1"/>
  <c r="AC241" i="1"/>
  <c r="AC240" i="1" s="1"/>
  <c r="AC239" i="1" s="1"/>
  <c r="AC238" i="1" s="1"/>
  <c r="AB241" i="1"/>
  <c r="AB240" i="1" s="1"/>
  <c r="AB239" i="1" s="1"/>
  <c r="AB238" i="1" s="1"/>
  <c r="Z241" i="1"/>
  <c r="Y241" i="1"/>
  <c r="Z240" i="1"/>
  <c r="Z239" i="1" s="1"/>
  <c r="Z238" i="1" s="1"/>
  <c r="Y240" i="1"/>
  <c r="Y239" i="1" s="1"/>
  <c r="Y238" i="1" s="1"/>
  <c r="AD237" i="1"/>
  <c r="AD236" i="1" s="1"/>
  <c r="AA237" i="1"/>
  <c r="AC236" i="1"/>
  <c r="AB236" i="1"/>
  <c r="AA236" i="1"/>
  <c r="Z236" i="1"/>
  <c r="Y236" i="1"/>
  <c r="Y233" i="1" s="1"/>
  <c r="Y232" i="1" s="1"/>
  <c r="Y231" i="1" s="1"/>
  <c r="Y230" i="1" s="1"/>
  <c r="AD235" i="1"/>
  <c r="AD234" i="1" s="1"/>
  <c r="AA235" i="1"/>
  <c r="AA234" i="1" s="1"/>
  <c r="AA233" i="1" s="1"/>
  <c r="AC234" i="1"/>
  <c r="AB234" i="1"/>
  <c r="AB233" i="1" s="1"/>
  <c r="AB232" i="1" s="1"/>
  <c r="AB231" i="1" s="1"/>
  <c r="Z234" i="1"/>
  <c r="Y234" i="1"/>
  <c r="AA232" i="1"/>
  <c r="AA231" i="1" s="1"/>
  <c r="AD229" i="1"/>
  <c r="AD228" i="1" s="1"/>
  <c r="AD227" i="1" s="1"/>
  <c r="AD226" i="1" s="1"/>
  <c r="AA229" i="1"/>
  <c r="AE229" i="1" s="1"/>
  <c r="AE228" i="1" s="1"/>
  <c r="AE227" i="1" s="1"/>
  <c r="AE226" i="1" s="1"/>
  <c r="AC228" i="1"/>
  <c r="AC227" i="1" s="1"/>
  <c r="AC226" i="1" s="1"/>
  <c r="AB228" i="1"/>
  <c r="AB227" i="1" s="1"/>
  <c r="AB226" i="1" s="1"/>
  <c r="Z228" i="1"/>
  <c r="Z227" i="1" s="1"/>
  <c r="Y228" i="1"/>
  <c r="Y227" i="1"/>
  <c r="Z226" i="1"/>
  <c r="Y226" i="1"/>
  <c r="AD225" i="1"/>
  <c r="AA225" i="1"/>
  <c r="AA224" i="1" s="1"/>
  <c r="AA223" i="1" s="1"/>
  <c r="AA222" i="1" s="1"/>
  <c r="AD224" i="1"/>
  <c r="AD223" i="1" s="1"/>
  <c r="AD222" i="1" s="1"/>
  <c r="AC224" i="1"/>
  <c r="AB224" i="1"/>
  <c r="Z224" i="1"/>
  <c r="Z223" i="1" s="1"/>
  <c r="Z222" i="1" s="1"/>
  <c r="Y224" i="1"/>
  <c r="Y223" i="1" s="1"/>
  <c r="Y222" i="1" s="1"/>
  <c r="AC223" i="1"/>
  <c r="AB223" i="1"/>
  <c r="AC222" i="1"/>
  <c r="AB222" i="1"/>
  <c r="AE221" i="1"/>
  <c r="AE220" i="1" s="1"/>
  <c r="AE219" i="1" s="1"/>
  <c r="AE218" i="1" s="1"/>
  <c r="AD221" i="1"/>
  <c r="AA221" i="1"/>
  <c r="AD220" i="1"/>
  <c r="AD219" i="1" s="1"/>
  <c r="AC220" i="1"/>
  <c r="AC219" i="1" s="1"/>
  <c r="AB220" i="1"/>
  <c r="AA220" i="1"/>
  <c r="Z220" i="1"/>
  <c r="Z219" i="1" s="1"/>
  <c r="Z218" i="1" s="1"/>
  <c r="Y220" i="1"/>
  <c r="Y219" i="1" s="1"/>
  <c r="Y218" i="1" s="1"/>
  <c r="AB219" i="1"/>
  <c r="AB218" i="1" s="1"/>
  <c r="AB217" i="1" s="1"/>
  <c r="AB216" i="1" s="1"/>
  <c r="AA219" i="1"/>
  <c r="AA218" i="1" s="1"/>
  <c r="AD218" i="1"/>
  <c r="AC218" i="1"/>
  <c r="AE215" i="1"/>
  <c r="AE214" i="1" s="1"/>
  <c r="AE213" i="1" s="1"/>
  <c r="AD215" i="1"/>
  <c r="AD214" i="1" s="1"/>
  <c r="AD213" i="1" s="1"/>
  <c r="AA215" i="1"/>
  <c r="AA214" i="1" s="1"/>
  <c r="AA213" i="1" s="1"/>
  <c r="AC214" i="1"/>
  <c r="AB214" i="1"/>
  <c r="Z214" i="1"/>
  <c r="Y214" i="1"/>
  <c r="AC213" i="1"/>
  <c r="AB213" i="1"/>
  <c r="Z213" i="1"/>
  <c r="Y213" i="1"/>
  <c r="AD212" i="1"/>
  <c r="AD211" i="1" s="1"/>
  <c r="AD210" i="1" s="1"/>
  <c r="AD209" i="1" s="1"/>
  <c r="AD208" i="1" s="1"/>
  <c r="AA212" i="1"/>
  <c r="AA211" i="1" s="1"/>
  <c r="AA210" i="1" s="1"/>
  <c r="AA209" i="1" s="1"/>
  <c r="AA208" i="1" s="1"/>
  <c r="AC211" i="1"/>
  <c r="AC210" i="1" s="1"/>
  <c r="AB211" i="1"/>
  <c r="AB210" i="1" s="1"/>
  <c r="AB209" i="1" s="1"/>
  <c r="AB208" i="1" s="1"/>
  <c r="Z211" i="1"/>
  <c r="Z210" i="1" s="1"/>
  <c r="Z209" i="1" s="1"/>
  <c r="Z208" i="1" s="1"/>
  <c r="Y211" i="1"/>
  <c r="Y210" i="1"/>
  <c r="Y209" i="1"/>
  <c r="Y208" i="1" s="1"/>
  <c r="AD207" i="1"/>
  <c r="AD206" i="1" s="1"/>
  <c r="AA207" i="1"/>
  <c r="AC206" i="1"/>
  <c r="AC205" i="1" s="1"/>
  <c r="AC204" i="1" s="1"/>
  <c r="AC203" i="1" s="1"/>
  <c r="AB206" i="1"/>
  <c r="AB205" i="1" s="1"/>
  <c r="AB204" i="1" s="1"/>
  <c r="AB203" i="1" s="1"/>
  <c r="AB202" i="1" s="1"/>
  <c r="AA206" i="1"/>
  <c r="AA205" i="1" s="1"/>
  <c r="AA204" i="1" s="1"/>
  <c r="AA203" i="1" s="1"/>
  <c r="Z206" i="1"/>
  <c r="Z205" i="1" s="1"/>
  <c r="Z204" i="1" s="1"/>
  <c r="Z203" i="1" s="1"/>
  <c r="Y206" i="1"/>
  <c r="Y205" i="1" s="1"/>
  <c r="Y204" i="1" s="1"/>
  <c r="Y203" i="1" s="1"/>
  <c r="AD205" i="1"/>
  <c r="AD204" i="1" s="1"/>
  <c r="AD203" i="1" s="1"/>
  <c r="AD201" i="1"/>
  <c r="AA201" i="1"/>
  <c r="AC200" i="1"/>
  <c r="AC199" i="1" s="1"/>
  <c r="AB200" i="1"/>
  <c r="AA200" i="1"/>
  <c r="Z200" i="1"/>
  <c r="Z199" i="1" s="1"/>
  <c r="Y200" i="1"/>
  <c r="Y199" i="1" s="1"/>
  <c r="Y193" i="1" s="1"/>
  <c r="AB199" i="1"/>
  <c r="AA199" i="1"/>
  <c r="AD198" i="1"/>
  <c r="AA198" i="1"/>
  <c r="AE198" i="1" s="1"/>
  <c r="AE197" i="1" s="1"/>
  <c r="AD197" i="1"/>
  <c r="AC197" i="1"/>
  <c r="AB197" i="1"/>
  <c r="AA197" i="1"/>
  <c r="Z197" i="1"/>
  <c r="Y197" i="1"/>
  <c r="AD196" i="1"/>
  <c r="AD195" i="1" s="1"/>
  <c r="AA196" i="1"/>
  <c r="AE196" i="1" s="1"/>
  <c r="AE195" i="1"/>
  <c r="AE194" i="1" s="1"/>
  <c r="AC195" i="1"/>
  <c r="AC194" i="1" s="1"/>
  <c r="AB195" i="1"/>
  <c r="AB194" i="1" s="1"/>
  <c r="AA195" i="1"/>
  <c r="AA194" i="1" s="1"/>
  <c r="Z195" i="1"/>
  <c r="Y195" i="1"/>
  <c r="Y194" i="1" s="1"/>
  <c r="AD192" i="1"/>
  <c r="AD191" i="1" s="1"/>
  <c r="AA192" i="1"/>
  <c r="AA191" i="1" s="1"/>
  <c r="AA188" i="1" s="1"/>
  <c r="AC191" i="1"/>
  <c r="AB191" i="1"/>
  <c r="Z191" i="1"/>
  <c r="Y191" i="1"/>
  <c r="AD190" i="1"/>
  <c r="AA190" i="1"/>
  <c r="AE190" i="1" s="1"/>
  <c r="AE189" i="1" s="1"/>
  <c r="AD189" i="1"/>
  <c r="AC189" i="1"/>
  <c r="AC188" i="1" s="1"/>
  <c r="AB189" i="1"/>
  <c r="AA189" i="1"/>
  <c r="Z189" i="1"/>
  <c r="Z188" i="1" s="1"/>
  <c r="Y189" i="1"/>
  <c r="Y188" i="1" s="1"/>
  <c r="AB188" i="1"/>
  <c r="AD187" i="1"/>
  <c r="AD186" i="1" s="1"/>
  <c r="AD185" i="1" s="1"/>
  <c r="AA187" i="1"/>
  <c r="AC186" i="1"/>
  <c r="AB186" i="1"/>
  <c r="AB185" i="1" s="1"/>
  <c r="AA186" i="1"/>
  <c r="AA185" i="1" s="1"/>
  <c r="Z186" i="1"/>
  <c r="Y186" i="1"/>
  <c r="AC185" i="1"/>
  <c r="Z185" i="1"/>
  <c r="Y185" i="1"/>
  <c r="AD184" i="1"/>
  <c r="AD183" i="1" s="1"/>
  <c r="AD182" i="1" s="1"/>
  <c r="AA184" i="1"/>
  <c r="AA183" i="1" s="1"/>
  <c r="AA182" i="1" s="1"/>
  <c r="AC183" i="1"/>
  <c r="AB183" i="1"/>
  <c r="AB182" i="1" s="1"/>
  <c r="Z183" i="1"/>
  <c r="Y183" i="1"/>
  <c r="Y182" i="1" s="1"/>
  <c r="Y181" i="1" s="1"/>
  <c r="AC182" i="1"/>
  <c r="Z182" i="1"/>
  <c r="AD180" i="1"/>
  <c r="AD179" i="1" s="1"/>
  <c r="AD178" i="1" s="1"/>
  <c r="AD177" i="1" s="1"/>
  <c r="AA180" i="1"/>
  <c r="AC179" i="1"/>
  <c r="AC178" i="1" s="1"/>
  <c r="AC177" i="1" s="1"/>
  <c r="AB179" i="1"/>
  <c r="AB178" i="1" s="1"/>
  <c r="AB177" i="1" s="1"/>
  <c r="AA179" i="1"/>
  <c r="AA178" i="1" s="1"/>
  <c r="AA177" i="1" s="1"/>
  <c r="Z179" i="1"/>
  <c r="Y179" i="1"/>
  <c r="Y178" i="1" s="1"/>
  <c r="Y177" i="1" s="1"/>
  <c r="Z178" i="1"/>
  <c r="Z177" i="1" s="1"/>
  <c r="AD175" i="1"/>
  <c r="AD174" i="1" s="1"/>
  <c r="AD173" i="1" s="1"/>
  <c r="AA175" i="1"/>
  <c r="AA174" i="1" s="1"/>
  <c r="AA173" i="1" s="1"/>
  <c r="AC174" i="1"/>
  <c r="AC173" i="1" s="1"/>
  <c r="AB174" i="1"/>
  <c r="AB173" i="1" s="1"/>
  <c r="Z174" i="1"/>
  <c r="Z173" i="1" s="1"/>
  <c r="Y174" i="1"/>
  <c r="Y173" i="1" s="1"/>
  <c r="AD172" i="1"/>
  <c r="AA172" i="1"/>
  <c r="AD171" i="1"/>
  <c r="AD168" i="1" s="1"/>
  <c r="AC171" i="1"/>
  <c r="AB171" i="1"/>
  <c r="AB168" i="1" s="1"/>
  <c r="AB167" i="1" s="1"/>
  <c r="Z171" i="1"/>
  <c r="Y171" i="1"/>
  <c r="AD170" i="1"/>
  <c r="AA170" i="1"/>
  <c r="AD169" i="1"/>
  <c r="AC169" i="1"/>
  <c r="AB169" i="1"/>
  <c r="AA169" i="1"/>
  <c r="Z169" i="1"/>
  <c r="Y169" i="1"/>
  <c r="AD166" i="1"/>
  <c r="AA166" i="1"/>
  <c r="AD165" i="1"/>
  <c r="AC165" i="1"/>
  <c r="AB165" i="1"/>
  <c r="AA165" i="1"/>
  <c r="Z165" i="1"/>
  <c r="Z162" i="1" s="1"/>
  <c r="Y165" i="1"/>
  <c r="Y162" i="1" s="1"/>
  <c r="AD164" i="1"/>
  <c r="AA164" i="1"/>
  <c r="AA163" i="1" s="1"/>
  <c r="AA162" i="1" s="1"/>
  <c r="AD163" i="1"/>
  <c r="AD162" i="1" s="1"/>
  <c r="AC163" i="1"/>
  <c r="AC162" i="1" s="1"/>
  <c r="AB163" i="1"/>
  <c r="Z163" i="1"/>
  <c r="Y163" i="1"/>
  <c r="AB162" i="1"/>
  <c r="AD161" i="1"/>
  <c r="AA161" i="1"/>
  <c r="AD160" i="1"/>
  <c r="AD159" i="1" s="1"/>
  <c r="AC160" i="1"/>
  <c r="AC159" i="1" s="1"/>
  <c r="AB160" i="1"/>
  <c r="AB159" i="1" s="1"/>
  <c r="AA160" i="1"/>
  <c r="AA159" i="1" s="1"/>
  <c r="Z160" i="1"/>
  <c r="Z159" i="1" s="1"/>
  <c r="Y160" i="1"/>
  <c r="Y159" i="1" s="1"/>
  <c r="AD158" i="1"/>
  <c r="AA158" i="1"/>
  <c r="AE158" i="1" s="1"/>
  <c r="AE157" i="1" s="1"/>
  <c r="AD157" i="1"/>
  <c r="AC157" i="1"/>
  <c r="AB157" i="1"/>
  <c r="AA157" i="1"/>
  <c r="Z157" i="1"/>
  <c r="Y157" i="1"/>
  <c r="AD156" i="1"/>
  <c r="AD155" i="1" s="1"/>
  <c r="AA156" i="1"/>
  <c r="AA155" i="1" s="1"/>
  <c r="AC155" i="1"/>
  <c r="AB155" i="1"/>
  <c r="Z155" i="1"/>
  <c r="Y155" i="1"/>
  <c r="AD154" i="1"/>
  <c r="AA154" i="1"/>
  <c r="AE154" i="1" s="1"/>
  <c r="AE153" i="1"/>
  <c r="AD153" i="1"/>
  <c r="AC153" i="1"/>
  <c r="AB153" i="1"/>
  <c r="AB150" i="1" s="1"/>
  <c r="AA153" i="1"/>
  <c r="Z153" i="1"/>
  <c r="Y153" i="1"/>
  <c r="AD152" i="1"/>
  <c r="AD151" i="1" s="1"/>
  <c r="AA152" i="1"/>
  <c r="AA151" i="1" s="1"/>
  <c r="AC151" i="1"/>
  <c r="AB151" i="1"/>
  <c r="Z151" i="1"/>
  <c r="Z150" i="1" s="1"/>
  <c r="Y151" i="1"/>
  <c r="Y150" i="1" s="1"/>
  <c r="AD148" i="1"/>
  <c r="AA148" i="1"/>
  <c r="AD147" i="1"/>
  <c r="AC147" i="1"/>
  <c r="AC146" i="1" s="1"/>
  <c r="AC145" i="1" s="1"/>
  <c r="AB147" i="1"/>
  <c r="AA147" i="1"/>
  <c r="AA146" i="1" s="1"/>
  <c r="AA145" i="1" s="1"/>
  <c r="Z147" i="1"/>
  <c r="Y147" i="1"/>
  <c r="AD146" i="1"/>
  <c r="AD145" i="1" s="1"/>
  <c r="AB146" i="1"/>
  <c r="AB145" i="1" s="1"/>
  <c r="Z146" i="1"/>
  <c r="Z145" i="1" s="1"/>
  <c r="Y146" i="1"/>
  <c r="Y145" i="1" s="1"/>
  <c r="AD141" i="1"/>
  <c r="AA141" i="1"/>
  <c r="AE141" i="1" s="1"/>
  <c r="AE140" i="1" s="1"/>
  <c r="AE139" i="1" s="1"/>
  <c r="AE138" i="1" s="1"/>
  <c r="AE137" i="1" s="1"/>
  <c r="AD140" i="1"/>
  <c r="AD139" i="1" s="1"/>
  <c r="AD138" i="1" s="1"/>
  <c r="AD137" i="1" s="1"/>
  <c r="AC140" i="1"/>
  <c r="AB140" i="1"/>
  <c r="AB139" i="1" s="1"/>
  <c r="AB138" i="1" s="1"/>
  <c r="AB137" i="1" s="1"/>
  <c r="AA140" i="1"/>
  <c r="AA139" i="1" s="1"/>
  <c r="AA138" i="1" s="1"/>
  <c r="AA137" i="1" s="1"/>
  <c r="Z140" i="1"/>
  <c r="Z139" i="1" s="1"/>
  <c r="Z138" i="1" s="1"/>
  <c r="Z137" i="1" s="1"/>
  <c r="Y140" i="1"/>
  <c r="Y139" i="1" s="1"/>
  <c r="Y138" i="1" s="1"/>
  <c r="Y137" i="1" s="1"/>
  <c r="AC139" i="1"/>
  <c r="AC138" i="1" s="1"/>
  <c r="AC137" i="1" s="1"/>
  <c r="AD136" i="1"/>
  <c r="AD135" i="1" s="1"/>
  <c r="AD134" i="1" s="1"/>
  <c r="AD133" i="1" s="1"/>
  <c r="AA136" i="1"/>
  <c r="AA135" i="1" s="1"/>
  <c r="AA134" i="1" s="1"/>
  <c r="AA133" i="1" s="1"/>
  <c r="AC135" i="1"/>
  <c r="AB135" i="1"/>
  <c r="Z135" i="1"/>
  <c r="Y135" i="1"/>
  <c r="AC134" i="1"/>
  <c r="AB134" i="1"/>
  <c r="AB133" i="1" s="1"/>
  <c r="Z134" i="1"/>
  <c r="Z133" i="1" s="1"/>
  <c r="Y134" i="1"/>
  <c r="Y133" i="1" s="1"/>
  <c r="AC133" i="1"/>
  <c r="AD132" i="1"/>
  <c r="AD131" i="1" s="1"/>
  <c r="AA132" i="1"/>
  <c r="AE132" i="1" s="1"/>
  <c r="AE131" i="1" s="1"/>
  <c r="AC131" i="1"/>
  <c r="AC130" i="1" s="1"/>
  <c r="AC129" i="1" s="1"/>
  <c r="AB131" i="1"/>
  <c r="AB130" i="1" s="1"/>
  <c r="AB129" i="1" s="1"/>
  <c r="Z131" i="1"/>
  <c r="Y131" i="1"/>
  <c r="Y130" i="1" s="1"/>
  <c r="Y129" i="1" s="1"/>
  <c r="AE130" i="1"/>
  <c r="AE129" i="1" s="1"/>
  <c r="AD130" i="1"/>
  <c r="AD129" i="1" s="1"/>
  <c r="Z130" i="1"/>
  <c r="Z129" i="1" s="1"/>
  <c r="AD128" i="1"/>
  <c r="AA128" i="1"/>
  <c r="AV128" i="1" s="1"/>
  <c r="AV127" i="1" s="1"/>
  <c r="AC127" i="1"/>
  <c r="AB127" i="1"/>
  <c r="AB124" i="1" s="1"/>
  <c r="Z127" i="1"/>
  <c r="Y127" i="1"/>
  <c r="AD126" i="1"/>
  <c r="AD125" i="1" s="1"/>
  <c r="AA126" i="1"/>
  <c r="AA125" i="1" s="1"/>
  <c r="AC125" i="1"/>
  <c r="AB125" i="1"/>
  <c r="Z125" i="1"/>
  <c r="Y125" i="1"/>
  <c r="Y124" i="1" s="1"/>
  <c r="Y123" i="1" s="1"/>
  <c r="Z124" i="1"/>
  <c r="Z123" i="1" s="1"/>
  <c r="AB123" i="1"/>
  <c r="AD122" i="1"/>
  <c r="AA122" i="1"/>
  <c r="AD121" i="1"/>
  <c r="AD120" i="1" s="1"/>
  <c r="AD119" i="1" s="1"/>
  <c r="AC121" i="1"/>
  <c r="AC120" i="1" s="1"/>
  <c r="AB121" i="1"/>
  <c r="AA121" i="1"/>
  <c r="Z121" i="1"/>
  <c r="Z120" i="1" s="1"/>
  <c r="Z119" i="1" s="1"/>
  <c r="Y121" i="1"/>
  <c r="Y120" i="1" s="1"/>
  <c r="Y119" i="1" s="1"/>
  <c r="AB120" i="1"/>
  <c r="AB119" i="1" s="1"/>
  <c r="AA120" i="1"/>
  <c r="AA119" i="1" s="1"/>
  <c r="AC119" i="1"/>
  <c r="AD115" i="1"/>
  <c r="AD114" i="1" s="1"/>
  <c r="AA115" i="1"/>
  <c r="AC114" i="1"/>
  <c r="AC113" i="1" s="1"/>
  <c r="AB114" i="1"/>
  <c r="AB113" i="1" s="1"/>
  <c r="Z114" i="1"/>
  <c r="Z113" i="1" s="1"/>
  <c r="Y114" i="1"/>
  <c r="Y113" i="1" s="1"/>
  <c r="AD113" i="1"/>
  <c r="AD112" i="1"/>
  <c r="AD111" i="1" s="1"/>
  <c r="AA112" i="1"/>
  <c r="AC111" i="1"/>
  <c r="AB111" i="1"/>
  <c r="AA111" i="1"/>
  <c r="Z111" i="1"/>
  <c r="Y111" i="1"/>
  <c r="AD110" i="1"/>
  <c r="AD109" i="1" s="1"/>
  <c r="AA110" i="1"/>
  <c r="AC109" i="1"/>
  <c r="AC108" i="1" s="1"/>
  <c r="AB109" i="1"/>
  <c r="AB108" i="1" s="1"/>
  <c r="AA109" i="1"/>
  <c r="AA108" i="1" s="1"/>
  <c r="Z109" i="1"/>
  <c r="Y109" i="1"/>
  <c r="Z108" i="1"/>
  <c r="AD107" i="1"/>
  <c r="AA107" i="1"/>
  <c r="AE107" i="1" s="1"/>
  <c r="AE106" i="1"/>
  <c r="AE105" i="1" s="1"/>
  <c r="AD106" i="1"/>
  <c r="AD105" i="1" s="1"/>
  <c r="AC106" i="1"/>
  <c r="AC105" i="1" s="1"/>
  <c r="AB106" i="1"/>
  <c r="AB105" i="1" s="1"/>
  <c r="AA106" i="1"/>
  <c r="AA105" i="1" s="1"/>
  <c r="Z106" i="1"/>
  <c r="Z105" i="1" s="1"/>
  <c r="Z104" i="1" s="1"/>
  <c r="Y106" i="1"/>
  <c r="Y105" i="1" s="1"/>
  <c r="AD103" i="1"/>
  <c r="AA103" i="1"/>
  <c r="AA102" i="1" s="1"/>
  <c r="AA101" i="1" s="1"/>
  <c r="AA100" i="1" s="1"/>
  <c r="AD102" i="1"/>
  <c r="AD101" i="1" s="1"/>
  <c r="AD100" i="1" s="1"/>
  <c r="AC102" i="1"/>
  <c r="AC101" i="1" s="1"/>
  <c r="AC100" i="1" s="1"/>
  <c r="AB102" i="1"/>
  <c r="AB101" i="1" s="1"/>
  <c r="AB100" i="1" s="1"/>
  <c r="Z102" i="1"/>
  <c r="Z101" i="1" s="1"/>
  <c r="Z100" i="1" s="1"/>
  <c r="Y102" i="1"/>
  <c r="Y101" i="1"/>
  <c r="Y100" i="1" s="1"/>
  <c r="AD99" i="1"/>
  <c r="AD98" i="1" s="1"/>
  <c r="AD97" i="1" s="1"/>
  <c r="AA99" i="1"/>
  <c r="AA98" i="1" s="1"/>
  <c r="AA97" i="1" s="1"/>
  <c r="AC98" i="1"/>
  <c r="AB98" i="1"/>
  <c r="Z98" i="1"/>
  <c r="Y98" i="1"/>
  <c r="Y97" i="1" s="1"/>
  <c r="AC97" i="1"/>
  <c r="AB97" i="1"/>
  <c r="Z97" i="1"/>
  <c r="AD96" i="1"/>
  <c r="AA96" i="1"/>
  <c r="AA95" i="1" s="1"/>
  <c r="AD95" i="1"/>
  <c r="AC95" i="1"/>
  <c r="AB95" i="1"/>
  <c r="Z95" i="1"/>
  <c r="Y95" i="1"/>
  <c r="AD94" i="1"/>
  <c r="AD93" i="1" s="1"/>
  <c r="AA94" i="1"/>
  <c r="AC93" i="1"/>
  <c r="AB93" i="1"/>
  <c r="AA93" i="1"/>
  <c r="Z93" i="1"/>
  <c r="Y93" i="1"/>
  <c r="AD92" i="1"/>
  <c r="AA92" i="1"/>
  <c r="AA91" i="1" s="1"/>
  <c r="AA88" i="1" s="1"/>
  <c r="AC91" i="1"/>
  <c r="AB91" i="1"/>
  <c r="AB88" i="1" s="1"/>
  <c r="Z91" i="1"/>
  <c r="Y91" i="1"/>
  <c r="AD90" i="1"/>
  <c r="AA90" i="1"/>
  <c r="AE90" i="1" s="1"/>
  <c r="AE89" i="1" s="1"/>
  <c r="AD89" i="1"/>
  <c r="AC89" i="1"/>
  <c r="AC88" i="1" s="1"/>
  <c r="AB89" i="1"/>
  <c r="AA89" i="1"/>
  <c r="Z89" i="1"/>
  <c r="Z88" i="1" s="1"/>
  <c r="Y89" i="1"/>
  <c r="AD87" i="1"/>
  <c r="AD86" i="1" s="1"/>
  <c r="AD85" i="1" s="1"/>
  <c r="AA87" i="1"/>
  <c r="AC86" i="1"/>
  <c r="AB86" i="1"/>
  <c r="AB85" i="1" s="1"/>
  <c r="AA86" i="1"/>
  <c r="Z86" i="1"/>
  <c r="Y86" i="1"/>
  <c r="AC85" i="1"/>
  <c r="AA85" i="1"/>
  <c r="Z85" i="1"/>
  <c r="Y85" i="1"/>
  <c r="AD83" i="1"/>
  <c r="AD82" i="1" s="1"/>
  <c r="AD81" i="1" s="1"/>
  <c r="AA83" i="1"/>
  <c r="AE83" i="1" s="1"/>
  <c r="AE82" i="1" s="1"/>
  <c r="AE81" i="1" s="1"/>
  <c r="AC82" i="1"/>
  <c r="AB82" i="1"/>
  <c r="Z82" i="1"/>
  <c r="Z81" i="1" s="1"/>
  <c r="Y82" i="1"/>
  <c r="Y81" i="1" s="1"/>
  <c r="AC81" i="1"/>
  <c r="AB81" i="1"/>
  <c r="AD80" i="1"/>
  <c r="AA80" i="1"/>
  <c r="AE80" i="1" s="1"/>
  <c r="AE79" i="1" s="1"/>
  <c r="AE78" i="1" s="1"/>
  <c r="AD79" i="1"/>
  <c r="AC79" i="1"/>
  <c r="AB79" i="1"/>
  <c r="Z79" i="1"/>
  <c r="Y79" i="1"/>
  <c r="Y78" i="1" s="1"/>
  <c r="AD78" i="1"/>
  <c r="AC78" i="1"/>
  <c r="AB78" i="1"/>
  <c r="Z78" i="1"/>
  <c r="AD77" i="1"/>
  <c r="AD76" i="1" s="1"/>
  <c r="AA77" i="1"/>
  <c r="AC76" i="1"/>
  <c r="AB76" i="1"/>
  <c r="AA76" i="1"/>
  <c r="Z76" i="1"/>
  <c r="Y76" i="1"/>
  <c r="AD75" i="1"/>
  <c r="AD74" i="1" s="1"/>
  <c r="AD71" i="1" s="1"/>
  <c r="AD70" i="1" s="1"/>
  <c r="AA75" i="1"/>
  <c r="AC74" i="1"/>
  <c r="AB74" i="1"/>
  <c r="AB71" i="1" s="1"/>
  <c r="AB70" i="1" s="1"/>
  <c r="Z74" i="1"/>
  <c r="Z71" i="1" s="1"/>
  <c r="Z70" i="1" s="1"/>
  <c r="Y74" i="1"/>
  <c r="AD73" i="1"/>
  <c r="AA73" i="1"/>
  <c r="AE73" i="1" s="1"/>
  <c r="AE72" i="1" s="1"/>
  <c r="AD72" i="1"/>
  <c r="AC72" i="1"/>
  <c r="AB72" i="1"/>
  <c r="AA72" i="1"/>
  <c r="Z72" i="1"/>
  <c r="Y72" i="1"/>
  <c r="Y71" i="1" s="1"/>
  <c r="AD69" i="1"/>
  <c r="AD68" i="1" s="1"/>
  <c r="AD67" i="1" s="1"/>
  <c r="AD66" i="1" s="1"/>
  <c r="N39" i="2" s="1"/>
  <c r="AA69" i="1"/>
  <c r="AA68" i="1" s="1"/>
  <c r="AA67" i="1" s="1"/>
  <c r="AA66" i="1" s="1"/>
  <c r="AC68" i="1"/>
  <c r="AB68" i="1"/>
  <c r="AB67" i="1" s="1"/>
  <c r="AB66" i="1" s="1"/>
  <c r="Z68" i="1"/>
  <c r="Z67" i="1" s="1"/>
  <c r="Y68" i="1"/>
  <c r="Y67" i="1" s="1"/>
  <c r="Y66" i="1" s="1"/>
  <c r="AC67" i="1"/>
  <c r="AC66" i="1"/>
  <c r="Z66" i="1"/>
  <c r="AD63" i="1"/>
  <c r="AD62" i="1" s="1"/>
  <c r="AD61" i="1" s="1"/>
  <c r="AD60" i="1" s="1"/>
  <c r="AA63" i="1"/>
  <c r="AA62" i="1" s="1"/>
  <c r="AA61" i="1" s="1"/>
  <c r="AA60" i="1" s="1"/>
  <c r="AC62" i="1"/>
  <c r="AC61" i="1" s="1"/>
  <c r="AC60" i="1" s="1"/>
  <c r="AB62" i="1"/>
  <c r="Z62" i="1"/>
  <c r="Z61" i="1" s="1"/>
  <c r="Z60" i="1" s="1"/>
  <c r="Y62" i="1"/>
  <c r="AB61" i="1"/>
  <c r="Y61" i="1"/>
  <c r="AB60" i="1"/>
  <c r="Y60" i="1"/>
  <c r="AD59" i="1"/>
  <c r="AD58" i="1" s="1"/>
  <c r="AD57" i="1" s="1"/>
  <c r="AA59" i="1"/>
  <c r="AA58" i="1" s="1"/>
  <c r="AA57" i="1" s="1"/>
  <c r="AC58" i="1"/>
  <c r="AB58" i="1"/>
  <c r="Z58" i="1"/>
  <c r="Y58" i="1"/>
  <c r="Y57" i="1" s="1"/>
  <c r="AC57" i="1"/>
  <c r="AB57" i="1"/>
  <c r="AB53" i="1" s="1"/>
  <c r="Z57" i="1"/>
  <c r="AD56" i="1"/>
  <c r="AA56" i="1"/>
  <c r="AA55" i="1" s="1"/>
  <c r="AA54" i="1" s="1"/>
  <c r="AD55" i="1"/>
  <c r="AD54" i="1" s="1"/>
  <c r="AD53" i="1" s="1"/>
  <c r="AD52" i="1" s="1"/>
  <c r="AD51" i="1" s="1"/>
  <c r="AC55" i="1"/>
  <c r="AB55" i="1"/>
  <c r="Z55" i="1"/>
  <c r="Y55" i="1"/>
  <c r="AC54" i="1"/>
  <c r="AC53" i="1" s="1"/>
  <c r="AB54" i="1"/>
  <c r="Z54" i="1"/>
  <c r="Y54" i="1"/>
  <c r="AD49" i="1"/>
  <c r="AD48" i="1" s="1"/>
  <c r="AD47" i="1" s="1"/>
  <c r="AA49" i="1"/>
  <c r="AC48" i="1"/>
  <c r="AB48" i="1"/>
  <c r="AA48" i="1"/>
  <c r="AA47" i="1" s="1"/>
  <c r="AA46" i="1" s="1"/>
  <c r="AA45" i="1" s="1"/>
  <c r="Z48" i="1"/>
  <c r="Z47" i="1" s="1"/>
  <c r="Z46" i="1" s="1"/>
  <c r="Z45" i="1" s="1"/>
  <c r="Y48" i="1"/>
  <c r="AC47" i="1"/>
  <c r="AC46" i="1" s="1"/>
  <c r="AC45" i="1" s="1"/>
  <c r="AB47" i="1"/>
  <c r="AB46" i="1" s="1"/>
  <c r="AB45" i="1" s="1"/>
  <c r="Y47" i="1"/>
  <c r="Y46" i="1" s="1"/>
  <c r="Y45" i="1" s="1"/>
  <c r="AD46" i="1"/>
  <c r="AD45" i="1" s="1"/>
  <c r="AD44" i="1"/>
  <c r="AA44" i="1"/>
  <c r="AA43" i="1" s="1"/>
  <c r="AA42" i="1" s="1"/>
  <c r="AC43" i="1"/>
  <c r="AC42" i="1" s="1"/>
  <c r="AB43" i="1"/>
  <c r="AB42" i="1" s="1"/>
  <c r="Z43" i="1"/>
  <c r="Z42" i="1" s="1"/>
  <c r="Y43" i="1"/>
  <c r="Y42" i="1"/>
  <c r="AD41" i="1"/>
  <c r="AA41" i="1"/>
  <c r="AD40" i="1"/>
  <c r="AD39" i="1" s="1"/>
  <c r="AC40" i="1"/>
  <c r="AC39" i="1" s="1"/>
  <c r="AB40" i="1"/>
  <c r="AB39" i="1" s="1"/>
  <c r="Z40" i="1"/>
  <c r="Z39" i="1" s="1"/>
  <c r="Y40" i="1"/>
  <c r="Y39" i="1" s="1"/>
  <c r="AD38" i="1"/>
  <c r="AD37" i="1" s="1"/>
  <c r="AD36" i="1" s="1"/>
  <c r="AA38" i="1"/>
  <c r="AE38" i="1" s="1"/>
  <c r="AE37" i="1" s="1"/>
  <c r="AE36" i="1" s="1"/>
  <c r="AC37" i="1"/>
  <c r="AC36" i="1" s="1"/>
  <c r="AB37" i="1"/>
  <c r="AB36" i="1" s="1"/>
  <c r="Z37" i="1"/>
  <c r="Z36" i="1" s="1"/>
  <c r="Y37" i="1"/>
  <c r="Y36" i="1" s="1"/>
  <c r="AD35" i="1"/>
  <c r="AA35" i="1"/>
  <c r="AD34" i="1"/>
  <c r="AD33" i="1" s="1"/>
  <c r="AC34" i="1"/>
  <c r="AC33" i="1" s="1"/>
  <c r="AB34" i="1"/>
  <c r="AA34" i="1"/>
  <c r="Z34" i="1"/>
  <c r="Y34" i="1"/>
  <c r="Y33" i="1" s="1"/>
  <c r="AB33" i="1"/>
  <c r="AA33" i="1"/>
  <c r="Z33" i="1"/>
  <c r="AD31" i="1"/>
  <c r="AA31" i="1"/>
  <c r="AA30" i="1" s="1"/>
  <c r="AC30" i="1"/>
  <c r="AB30" i="1"/>
  <c r="Z30" i="1"/>
  <c r="Z27" i="1" s="1"/>
  <c r="Y30" i="1"/>
  <c r="Y27" i="1" s="1"/>
  <c r="AD29" i="1"/>
  <c r="AD28" i="1" s="1"/>
  <c r="AA29" i="1"/>
  <c r="AA28" i="1" s="1"/>
  <c r="AC28" i="1"/>
  <c r="AB28" i="1"/>
  <c r="Z28" i="1"/>
  <c r="Y28" i="1"/>
  <c r="AD26" i="1"/>
  <c r="AA26" i="1"/>
  <c r="AA25" i="1" s="1"/>
  <c r="AA24" i="1" s="1"/>
  <c r="AC25" i="1"/>
  <c r="AC24" i="1" s="1"/>
  <c r="AB25" i="1"/>
  <c r="AB24" i="1" s="1"/>
  <c r="Z25" i="1"/>
  <c r="Z24" i="1" s="1"/>
  <c r="Y25" i="1"/>
  <c r="Y24" i="1" s="1"/>
  <c r="AD22" i="1"/>
  <c r="AD21" i="1" s="1"/>
  <c r="AA22" i="1"/>
  <c r="AA21" i="1" s="1"/>
  <c r="AC21" i="1"/>
  <c r="AB21" i="1"/>
  <c r="Z21" i="1"/>
  <c r="Y21" i="1"/>
  <c r="AD20" i="1"/>
  <c r="AD19" i="1" s="1"/>
  <c r="AA20" i="1"/>
  <c r="AA19" i="1" s="1"/>
  <c r="AC19" i="1"/>
  <c r="AB19" i="1"/>
  <c r="Z19" i="1"/>
  <c r="Y19" i="1"/>
  <c r="AD18" i="1"/>
  <c r="AD17" i="1" s="1"/>
  <c r="AA18" i="1"/>
  <c r="AA17" i="1" s="1"/>
  <c r="AC17" i="1"/>
  <c r="AB17" i="1"/>
  <c r="Z17" i="1"/>
  <c r="Y17" i="1"/>
  <c r="AD14" i="1"/>
  <c r="AD13" i="1" s="1"/>
  <c r="AD12" i="1" s="1"/>
  <c r="AD11" i="1" s="1"/>
  <c r="AA14" i="1"/>
  <c r="AC13" i="1"/>
  <c r="AB13" i="1"/>
  <c r="AB12" i="1" s="1"/>
  <c r="AB11" i="1" s="1"/>
  <c r="Z13" i="1"/>
  <c r="Y13" i="1"/>
  <c r="AC12" i="1"/>
  <c r="AC11" i="1" s="1"/>
  <c r="Z12" i="1"/>
  <c r="Z11" i="1" s="1"/>
  <c r="Y12" i="1"/>
  <c r="Y11" i="1" s="1"/>
  <c r="S301" i="1"/>
  <c r="S300" i="1" s="1"/>
  <c r="U301" i="1"/>
  <c r="U300" i="1" s="1"/>
  <c r="V301" i="1"/>
  <c r="V300" i="1" s="1"/>
  <c r="R301" i="1"/>
  <c r="R300" i="1" s="1"/>
  <c r="R296" i="1" s="1"/>
  <c r="S298" i="1"/>
  <c r="S297" i="1" s="1"/>
  <c r="T298" i="1"/>
  <c r="T297" i="1" s="1"/>
  <c r="U298" i="1"/>
  <c r="U297" i="1" s="1"/>
  <c r="V298" i="1"/>
  <c r="V297" i="1" s="1"/>
  <c r="R297" i="1"/>
  <c r="R298" i="1"/>
  <c r="S294" i="1"/>
  <c r="T294" i="1"/>
  <c r="U294" i="1"/>
  <c r="V294" i="1"/>
  <c r="R294" i="1"/>
  <c r="S292" i="1"/>
  <c r="T292" i="1"/>
  <c r="U292" i="1"/>
  <c r="V292" i="1"/>
  <c r="R292" i="1"/>
  <c r="S290" i="1"/>
  <c r="U290" i="1"/>
  <c r="V290" i="1"/>
  <c r="R290" i="1"/>
  <c r="R289" i="1" s="1"/>
  <c r="S287" i="1"/>
  <c r="S286" i="1" s="1"/>
  <c r="U287" i="1"/>
  <c r="U286" i="1" s="1"/>
  <c r="V287" i="1"/>
  <c r="V286" i="1" s="1"/>
  <c r="R287" i="1"/>
  <c r="R286" i="1" s="1"/>
  <c r="S284" i="1"/>
  <c r="S283" i="1" s="1"/>
  <c r="U284" i="1"/>
  <c r="U283" i="1" s="1"/>
  <c r="V284" i="1"/>
  <c r="V283" i="1" s="1"/>
  <c r="R283" i="1"/>
  <c r="R284" i="1"/>
  <c r="S280" i="1"/>
  <c r="S279" i="1" s="1"/>
  <c r="T280" i="1"/>
  <c r="T279" i="1" s="1"/>
  <c r="U280" i="1"/>
  <c r="U279" i="1" s="1"/>
  <c r="V280" i="1"/>
  <c r="V279" i="1" s="1"/>
  <c r="R279" i="1"/>
  <c r="R280" i="1"/>
  <c r="S277" i="1"/>
  <c r="S276" i="1" s="1"/>
  <c r="T277" i="1"/>
  <c r="T276" i="1" s="1"/>
  <c r="U277" i="1"/>
  <c r="U276" i="1" s="1"/>
  <c r="V277" i="1"/>
  <c r="V276" i="1" s="1"/>
  <c r="R276" i="1"/>
  <c r="R277" i="1"/>
  <c r="S274" i="1"/>
  <c r="S273" i="1" s="1"/>
  <c r="T274" i="1"/>
  <c r="T273" i="1" s="1"/>
  <c r="U274" i="1"/>
  <c r="U273" i="1" s="1"/>
  <c r="V274" i="1"/>
  <c r="V273" i="1" s="1"/>
  <c r="R274" i="1"/>
  <c r="R273" i="1" s="1"/>
  <c r="S271" i="1"/>
  <c r="U271" i="1"/>
  <c r="V271" i="1"/>
  <c r="S269" i="1"/>
  <c r="T269" i="1"/>
  <c r="U269" i="1"/>
  <c r="V269" i="1"/>
  <c r="W269" i="1"/>
  <c r="S267" i="1"/>
  <c r="U267" i="1"/>
  <c r="U266" i="1" s="1"/>
  <c r="V267" i="1"/>
  <c r="R271" i="1"/>
  <c r="R269" i="1"/>
  <c r="R267" i="1"/>
  <c r="R266" i="1" s="1"/>
  <c r="S263" i="1"/>
  <c r="S262" i="1" s="1"/>
  <c r="S261" i="1" s="1"/>
  <c r="T263" i="1"/>
  <c r="T262" i="1" s="1"/>
  <c r="T261" i="1" s="1"/>
  <c r="U263" i="1"/>
  <c r="U262" i="1" s="1"/>
  <c r="U261" i="1" s="1"/>
  <c r="V263" i="1"/>
  <c r="V262" i="1" s="1"/>
  <c r="V261" i="1" s="1"/>
  <c r="R263" i="1"/>
  <c r="R262" i="1" s="1"/>
  <c r="R261" i="1" s="1"/>
  <c r="S256" i="1"/>
  <c r="U256" i="1"/>
  <c r="V256" i="1"/>
  <c r="S254" i="1"/>
  <c r="S253" i="1" s="1"/>
  <c r="S252" i="1" s="1"/>
  <c r="S251" i="1" s="1"/>
  <c r="S250" i="1" s="1"/>
  <c r="S249" i="1" s="1"/>
  <c r="T254" i="1"/>
  <c r="U254" i="1"/>
  <c r="V254" i="1"/>
  <c r="R254" i="1"/>
  <c r="R253" i="1" s="1"/>
  <c r="R252" i="1" s="1"/>
  <c r="R251" i="1" s="1"/>
  <c r="R250" i="1" s="1"/>
  <c r="R249" i="1" s="1"/>
  <c r="R256" i="1"/>
  <c r="S246" i="1"/>
  <c r="S245" i="1" s="1"/>
  <c r="S244" i="1" s="1"/>
  <c r="S243" i="1" s="1"/>
  <c r="S247" i="1"/>
  <c r="U247" i="1"/>
  <c r="U246" i="1" s="1"/>
  <c r="U245" i="1" s="1"/>
  <c r="U244" i="1" s="1"/>
  <c r="U243" i="1" s="1"/>
  <c r="V247" i="1"/>
  <c r="V246" i="1" s="1"/>
  <c r="V245" i="1" s="1"/>
  <c r="V244" i="1" s="1"/>
  <c r="V243" i="1" s="1"/>
  <c r="R246" i="1"/>
  <c r="R245" i="1" s="1"/>
  <c r="R244" i="1" s="1"/>
  <c r="R243" i="1" s="1"/>
  <c r="R247" i="1"/>
  <c r="S241" i="1"/>
  <c r="S240" i="1" s="1"/>
  <c r="S239" i="1" s="1"/>
  <c r="S238" i="1" s="1"/>
  <c r="U241" i="1"/>
  <c r="U240" i="1" s="1"/>
  <c r="U239" i="1" s="1"/>
  <c r="U238" i="1" s="1"/>
  <c r="V241" i="1"/>
  <c r="V240" i="1" s="1"/>
  <c r="V239" i="1" s="1"/>
  <c r="V238" i="1" s="1"/>
  <c r="W241" i="1"/>
  <c r="W240" i="1" s="1"/>
  <c r="W239" i="1" s="1"/>
  <c r="W238" i="1" s="1"/>
  <c r="R240" i="1"/>
  <c r="R239" i="1" s="1"/>
  <c r="R238" i="1" s="1"/>
  <c r="R241" i="1"/>
  <c r="S236" i="1"/>
  <c r="U236" i="1"/>
  <c r="V236" i="1"/>
  <c r="R236" i="1"/>
  <c r="S234" i="1"/>
  <c r="S233" i="1" s="1"/>
  <c r="S232" i="1" s="1"/>
  <c r="S231" i="1" s="1"/>
  <c r="T234" i="1"/>
  <c r="U234" i="1"/>
  <c r="V234" i="1"/>
  <c r="V233" i="1" s="1"/>
  <c r="V232" i="1" s="1"/>
  <c r="V231" i="1" s="1"/>
  <c r="R234" i="1"/>
  <c r="R233" i="1" s="1"/>
  <c r="R232" i="1" s="1"/>
  <c r="R231" i="1" s="1"/>
  <c r="R230" i="1" s="1"/>
  <c r="S227" i="1"/>
  <c r="S226" i="1" s="1"/>
  <c r="S228" i="1"/>
  <c r="T228" i="1"/>
  <c r="T227" i="1" s="1"/>
  <c r="T226" i="1" s="1"/>
  <c r="U228" i="1"/>
  <c r="U227" i="1" s="1"/>
  <c r="U226" i="1" s="1"/>
  <c r="V228" i="1"/>
  <c r="V227" i="1" s="1"/>
  <c r="V226" i="1" s="1"/>
  <c r="R227" i="1"/>
  <c r="R226" i="1" s="1"/>
  <c r="R228" i="1"/>
  <c r="S224" i="1"/>
  <c r="S223" i="1" s="1"/>
  <c r="S222" i="1" s="1"/>
  <c r="U224" i="1"/>
  <c r="U223" i="1" s="1"/>
  <c r="U222" i="1" s="1"/>
  <c r="V224" i="1"/>
  <c r="V223" i="1" s="1"/>
  <c r="V222" i="1" s="1"/>
  <c r="W224" i="1"/>
  <c r="W223" i="1" s="1"/>
  <c r="W222" i="1" s="1"/>
  <c r="R224" i="1"/>
  <c r="R223" i="1" s="1"/>
  <c r="R222" i="1" s="1"/>
  <c r="S220" i="1"/>
  <c r="S219" i="1" s="1"/>
  <c r="S218" i="1" s="1"/>
  <c r="U220" i="1"/>
  <c r="U219" i="1" s="1"/>
  <c r="U218" i="1" s="1"/>
  <c r="V220" i="1"/>
  <c r="V219" i="1" s="1"/>
  <c r="V218" i="1" s="1"/>
  <c r="R220" i="1"/>
  <c r="R219" i="1" s="1"/>
  <c r="R218" i="1" s="1"/>
  <c r="R217" i="1" s="1"/>
  <c r="R216" i="1" s="1"/>
  <c r="S214" i="1"/>
  <c r="S213" i="1" s="1"/>
  <c r="T214" i="1"/>
  <c r="T213" i="1" s="1"/>
  <c r="U214" i="1"/>
  <c r="U213" i="1" s="1"/>
  <c r="V214" i="1"/>
  <c r="V213" i="1" s="1"/>
  <c r="W214" i="1"/>
  <c r="W213" i="1" s="1"/>
  <c r="R214" i="1"/>
  <c r="R213" i="1" s="1"/>
  <c r="U210" i="1"/>
  <c r="S211" i="1"/>
  <c r="S210" i="1" s="1"/>
  <c r="U211" i="1"/>
  <c r="V211" i="1"/>
  <c r="V210" i="1" s="1"/>
  <c r="R210" i="1"/>
  <c r="R209" i="1" s="1"/>
  <c r="R208" i="1" s="1"/>
  <c r="R211" i="1"/>
  <c r="S206" i="1"/>
  <c r="S205" i="1" s="1"/>
  <c r="S204" i="1" s="1"/>
  <c r="S203" i="1" s="1"/>
  <c r="T206" i="1"/>
  <c r="T205" i="1" s="1"/>
  <c r="T204" i="1" s="1"/>
  <c r="T203" i="1" s="1"/>
  <c r="U206" i="1"/>
  <c r="U205" i="1" s="1"/>
  <c r="U204" i="1" s="1"/>
  <c r="U203" i="1" s="1"/>
  <c r="V206" i="1"/>
  <c r="V205" i="1" s="1"/>
  <c r="V204" i="1" s="1"/>
  <c r="V203" i="1" s="1"/>
  <c r="W206" i="1"/>
  <c r="W205" i="1" s="1"/>
  <c r="W204" i="1" s="1"/>
  <c r="W203" i="1" s="1"/>
  <c r="R206" i="1"/>
  <c r="R205" i="1" s="1"/>
  <c r="R204" i="1" s="1"/>
  <c r="R203" i="1" s="1"/>
  <c r="S200" i="1"/>
  <c r="S199" i="1" s="1"/>
  <c r="U200" i="1"/>
  <c r="U199" i="1" s="1"/>
  <c r="V200" i="1"/>
  <c r="V199" i="1" s="1"/>
  <c r="R200" i="1"/>
  <c r="R199" i="1" s="1"/>
  <c r="R193" i="1" s="1"/>
  <c r="S197" i="1"/>
  <c r="T197" i="1"/>
  <c r="U197" i="1"/>
  <c r="V197" i="1"/>
  <c r="R197" i="1"/>
  <c r="S195" i="1"/>
  <c r="S194" i="1" s="1"/>
  <c r="U195" i="1"/>
  <c r="U194" i="1" s="1"/>
  <c r="V195" i="1"/>
  <c r="V194" i="1" s="1"/>
  <c r="R195" i="1"/>
  <c r="R194" i="1" s="1"/>
  <c r="S191" i="1"/>
  <c r="U191" i="1"/>
  <c r="V191" i="1"/>
  <c r="S189" i="1"/>
  <c r="U189" i="1"/>
  <c r="V189" i="1"/>
  <c r="V188" i="1" s="1"/>
  <c r="R191" i="1"/>
  <c r="R189" i="1"/>
  <c r="S186" i="1"/>
  <c r="S185" i="1" s="1"/>
  <c r="T186" i="1"/>
  <c r="T185" i="1" s="1"/>
  <c r="U186" i="1"/>
  <c r="U185" i="1" s="1"/>
  <c r="V186" i="1"/>
  <c r="V185" i="1" s="1"/>
  <c r="W186" i="1"/>
  <c r="W185" i="1" s="1"/>
  <c r="R185" i="1"/>
  <c r="R186" i="1"/>
  <c r="S183" i="1"/>
  <c r="S182" i="1" s="1"/>
  <c r="T183" i="1"/>
  <c r="T182" i="1" s="1"/>
  <c r="U183" i="1"/>
  <c r="U182" i="1" s="1"/>
  <c r="V183" i="1"/>
  <c r="V182" i="1" s="1"/>
  <c r="R182" i="1"/>
  <c r="R183" i="1"/>
  <c r="V178" i="1"/>
  <c r="V177" i="1" s="1"/>
  <c r="S179" i="1"/>
  <c r="S178" i="1" s="1"/>
  <c r="S177" i="1" s="1"/>
  <c r="T179" i="1"/>
  <c r="T178" i="1" s="1"/>
  <c r="T177" i="1" s="1"/>
  <c r="U179" i="1"/>
  <c r="U178" i="1" s="1"/>
  <c r="U177" i="1" s="1"/>
  <c r="V179" i="1"/>
  <c r="R177" i="1"/>
  <c r="R179" i="1"/>
  <c r="R178" i="1" s="1"/>
  <c r="S174" i="1"/>
  <c r="S173" i="1" s="1"/>
  <c r="U174" i="1"/>
  <c r="U173" i="1" s="1"/>
  <c r="V174" i="1"/>
  <c r="V173" i="1" s="1"/>
  <c r="R174" i="1"/>
  <c r="R173" i="1" s="1"/>
  <c r="S171" i="1"/>
  <c r="U171" i="1"/>
  <c r="V171" i="1"/>
  <c r="W171" i="1"/>
  <c r="S169" i="1"/>
  <c r="S168" i="1" s="1"/>
  <c r="U169" i="1"/>
  <c r="U168" i="1" s="1"/>
  <c r="V169" i="1"/>
  <c r="R171" i="1"/>
  <c r="R168" i="1" s="1"/>
  <c r="R167" i="1" s="1"/>
  <c r="R169" i="1"/>
  <c r="S165" i="1"/>
  <c r="T165" i="1"/>
  <c r="U165" i="1"/>
  <c r="V165" i="1"/>
  <c r="R165" i="1"/>
  <c r="U162" i="1"/>
  <c r="S163" i="1"/>
  <c r="S162" i="1" s="1"/>
  <c r="T163" i="1"/>
  <c r="T162" i="1" s="1"/>
  <c r="U163" i="1"/>
  <c r="V163" i="1"/>
  <c r="V162" i="1" s="1"/>
  <c r="R163" i="1"/>
  <c r="S160" i="1"/>
  <c r="S159" i="1" s="1"/>
  <c r="T160" i="1"/>
  <c r="T159" i="1" s="1"/>
  <c r="U160" i="1"/>
  <c r="U159" i="1" s="1"/>
  <c r="V160" i="1"/>
  <c r="V159" i="1" s="1"/>
  <c r="R160" i="1"/>
  <c r="R159" i="1" s="1"/>
  <c r="S157" i="1"/>
  <c r="U157" i="1"/>
  <c r="V157" i="1"/>
  <c r="R157" i="1"/>
  <c r="S155" i="1"/>
  <c r="T155" i="1"/>
  <c r="U155" i="1"/>
  <c r="V155" i="1"/>
  <c r="V150" i="1" s="1"/>
  <c r="W155" i="1"/>
  <c r="R155" i="1"/>
  <c r="S153" i="1"/>
  <c r="T153" i="1"/>
  <c r="U153" i="1"/>
  <c r="V153" i="1"/>
  <c r="R153" i="1"/>
  <c r="S151" i="1"/>
  <c r="T151" i="1"/>
  <c r="U151" i="1"/>
  <c r="V151" i="1"/>
  <c r="R151" i="1"/>
  <c r="V146" i="1"/>
  <c r="V145" i="1" s="1"/>
  <c r="S147" i="1"/>
  <c r="S146" i="1" s="1"/>
  <c r="S145" i="1" s="1"/>
  <c r="U147" i="1"/>
  <c r="U146" i="1" s="1"/>
  <c r="U145" i="1" s="1"/>
  <c r="V147" i="1"/>
  <c r="R147" i="1"/>
  <c r="R146" i="1" s="1"/>
  <c r="R145" i="1" s="1"/>
  <c r="M255" i="1"/>
  <c r="M212" i="1"/>
  <c r="M198" i="1"/>
  <c r="S140" i="1"/>
  <c r="S139" i="1" s="1"/>
  <c r="S138" i="1" s="1"/>
  <c r="S137" i="1" s="1"/>
  <c r="U140" i="1"/>
  <c r="U139" i="1" s="1"/>
  <c r="U138" i="1" s="1"/>
  <c r="U137" i="1" s="1"/>
  <c r="V140" i="1"/>
  <c r="V139" i="1" s="1"/>
  <c r="V138" i="1" s="1"/>
  <c r="V137" i="1" s="1"/>
  <c r="R140" i="1"/>
  <c r="R139" i="1" s="1"/>
  <c r="R138" i="1" s="1"/>
  <c r="R137" i="1" s="1"/>
  <c r="S135" i="1"/>
  <c r="S134" i="1" s="1"/>
  <c r="S133" i="1" s="1"/>
  <c r="U135" i="1"/>
  <c r="U134" i="1" s="1"/>
  <c r="U133" i="1" s="1"/>
  <c r="V135" i="1"/>
  <c r="V134" i="1" s="1"/>
  <c r="V133" i="1" s="1"/>
  <c r="R135" i="1"/>
  <c r="R134" i="1" s="1"/>
  <c r="R133" i="1" s="1"/>
  <c r="S131" i="1"/>
  <c r="S130" i="1" s="1"/>
  <c r="S129" i="1" s="1"/>
  <c r="U131" i="1"/>
  <c r="U130" i="1" s="1"/>
  <c r="U129" i="1" s="1"/>
  <c r="V131" i="1"/>
  <c r="V130" i="1" s="1"/>
  <c r="V129" i="1" s="1"/>
  <c r="R131" i="1"/>
  <c r="R130" i="1" s="1"/>
  <c r="R129" i="1" s="1"/>
  <c r="S127" i="1"/>
  <c r="U127" i="1"/>
  <c r="V127" i="1"/>
  <c r="S125" i="1"/>
  <c r="U125" i="1"/>
  <c r="V125" i="1"/>
  <c r="R127" i="1"/>
  <c r="R125" i="1"/>
  <c r="S121" i="1"/>
  <c r="S120" i="1" s="1"/>
  <c r="S119" i="1" s="1"/>
  <c r="U121" i="1"/>
  <c r="U120" i="1" s="1"/>
  <c r="U119" i="1" s="1"/>
  <c r="V121" i="1"/>
  <c r="V120" i="1" s="1"/>
  <c r="V119" i="1" s="1"/>
  <c r="R121" i="1"/>
  <c r="R120" i="1" s="1"/>
  <c r="R119" i="1" s="1"/>
  <c r="P126" i="1"/>
  <c r="S114" i="1"/>
  <c r="S113" i="1" s="1"/>
  <c r="U114" i="1"/>
  <c r="U113" i="1" s="1"/>
  <c r="V114" i="1"/>
  <c r="V113" i="1" s="1"/>
  <c r="R114" i="1"/>
  <c r="R113" i="1" s="1"/>
  <c r="S111" i="1"/>
  <c r="U111" i="1"/>
  <c r="V111" i="1"/>
  <c r="R111" i="1"/>
  <c r="S109" i="1"/>
  <c r="U109" i="1"/>
  <c r="V109" i="1"/>
  <c r="R109" i="1"/>
  <c r="S106" i="1"/>
  <c r="S105" i="1" s="1"/>
  <c r="U106" i="1"/>
  <c r="U105" i="1" s="1"/>
  <c r="V106" i="1"/>
  <c r="V105" i="1" s="1"/>
  <c r="R106" i="1"/>
  <c r="R105" i="1" s="1"/>
  <c r="S102" i="1"/>
  <c r="S101" i="1" s="1"/>
  <c r="S100" i="1" s="1"/>
  <c r="U102" i="1"/>
  <c r="U101" i="1" s="1"/>
  <c r="U100" i="1" s="1"/>
  <c r="V102" i="1"/>
  <c r="V101" i="1" s="1"/>
  <c r="V100" i="1" s="1"/>
  <c r="R102" i="1"/>
  <c r="R101" i="1" s="1"/>
  <c r="R100" i="1" s="1"/>
  <c r="S98" i="1"/>
  <c r="S97" i="1" s="1"/>
  <c r="U98" i="1"/>
  <c r="U97" i="1" s="1"/>
  <c r="V98" i="1"/>
  <c r="V97" i="1" s="1"/>
  <c r="R98" i="1"/>
  <c r="R97" i="1" s="1"/>
  <c r="S95" i="1"/>
  <c r="U95" i="1"/>
  <c r="V95" i="1"/>
  <c r="S93" i="1"/>
  <c r="U93" i="1"/>
  <c r="V93" i="1"/>
  <c r="S91" i="1"/>
  <c r="U91" i="1"/>
  <c r="V91" i="1"/>
  <c r="S89" i="1"/>
  <c r="U89" i="1"/>
  <c r="V89" i="1"/>
  <c r="R95" i="1"/>
  <c r="R93" i="1"/>
  <c r="R91" i="1"/>
  <c r="R89" i="1"/>
  <c r="S86" i="1"/>
  <c r="S85" i="1" s="1"/>
  <c r="U86" i="1"/>
  <c r="U85" i="1" s="1"/>
  <c r="V86" i="1"/>
  <c r="V85" i="1" s="1"/>
  <c r="R86" i="1"/>
  <c r="R85" i="1" s="1"/>
  <c r="S82" i="1"/>
  <c r="S81" i="1" s="1"/>
  <c r="U82" i="1"/>
  <c r="U81" i="1" s="1"/>
  <c r="V82" i="1"/>
  <c r="V81" i="1" s="1"/>
  <c r="R82" i="1"/>
  <c r="R81" i="1" s="1"/>
  <c r="S79" i="1"/>
  <c r="S78" i="1" s="1"/>
  <c r="U79" i="1"/>
  <c r="U78" i="1" s="1"/>
  <c r="V79" i="1"/>
  <c r="V78" i="1" s="1"/>
  <c r="R79" i="1"/>
  <c r="R78" i="1" s="1"/>
  <c r="S72" i="1"/>
  <c r="U72" i="1"/>
  <c r="V72" i="1"/>
  <c r="S76" i="1"/>
  <c r="U76" i="1"/>
  <c r="V76" i="1"/>
  <c r="S74" i="1"/>
  <c r="U74" i="1"/>
  <c r="V74" i="1"/>
  <c r="R76" i="1"/>
  <c r="R74" i="1"/>
  <c r="R72" i="1"/>
  <c r="S68" i="1"/>
  <c r="S67" i="1" s="1"/>
  <c r="S66" i="1" s="1"/>
  <c r="U68" i="1"/>
  <c r="U67" i="1" s="1"/>
  <c r="U66" i="1" s="1"/>
  <c r="V68" i="1"/>
  <c r="V67" i="1" s="1"/>
  <c r="V66" i="1" s="1"/>
  <c r="R68" i="1"/>
  <c r="R67" i="1" s="1"/>
  <c r="R66" i="1" s="1"/>
  <c r="S62" i="1"/>
  <c r="S61" i="1" s="1"/>
  <c r="S60" i="1" s="1"/>
  <c r="U62" i="1"/>
  <c r="U61" i="1" s="1"/>
  <c r="U60" i="1" s="1"/>
  <c r="V62" i="1"/>
  <c r="V61" i="1" s="1"/>
  <c r="V60" i="1" s="1"/>
  <c r="S58" i="1"/>
  <c r="S57" i="1" s="1"/>
  <c r="U58" i="1"/>
  <c r="U57" i="1" s="1"/>
  <c r="V58" i="1"/>
  <c r="V57" i="1" s="1"/>
  <c r="S55" i="1"/>
  <c r="S54" i="1" s="1"/>
  <c r="U55" i="1"/>
  <c r="U54" i="1" s="1"/>
  <c r="V55" i="1"/>
  <c r="V54" i="1" s="1"/>
  <c r="R55" i="1"/>
  <c r="R54" i="1" s="1"/>
  <c r="R58" i="1"/>
  <c r="R57" i="1" s="1"/>
  <c r="R62" i="1"/>
  <c r="R61" i="1" s="1"/>
  <c r="R60" i="1" s="1"/>
  <c r="W63" i="1"/>
  <c r="T63" i="1"/>
  <c r="W59" i="1"/>
  <c r="T59" i="1"/>
  <c r="AV59" i="1" s="1"/>
  <c r="AV58" i="1" s="1"/>
  <c r="AV57" i="1" s="1"/>
  <c r="W56" i="1"/>
  <c r="T56" i="1"/>
  <c r="S48" i="1"/>
  <c r="S47" i="1" s="1"/>
  <c r="S46" i="1" s="1"/>
  <c r="S45" i="1" s="1"/>
  <c r="U48" i="1"/>
  <c r="U47" i="1" s="1"/>
  <c r="U46" i="1" s="1"/>
  <c r="U45" i="1" s="1"/>
  <c r="V48" i="1"/>
  <c r="V47" i="1" s="1"/>
  <c r="V46" i="1" s="1"/>
  <c r="V45" i="1" s="1"/>
  <c r="R48" i="1"/>
  <c r="R47" i="1" s="1"/>
  <c r="R46" i="1" s="1"/>
  <c r="R45" i="1" s="1"/>
  <c r="Q49" i="1"/>
  <c r="S43" i="1"/>
  <c r="S42" i="1" s="1"/>
  <c r="U43" i="1"/>
  <c r="U42" i="1" s="1"/>
  <c r="V43" i="1"/>
  <c r="V42" i="1" s="1"/>
  <c r="R43" i="1"/>
  <c r="R42" i="1" s="1"/>
  <c r="S40" i="1"/>
  <c r="S39" i="1" s="1"/>
  <c r="U40" i="1"/>
  <c r="U39" i="1" s="1"/>
  <c r="V40" i="1"/>
  <c r="V39" i="1" s="1"/>
  <c r="R40" i="1"/>
  <c r="R39" i="1" s="1"/>
  <c r="S37" i="1"/>
  <c r="S36" i="1" s="1"/>
  <c r="U37" i="1"/>
  <c r="U36" i="1" s="1"/>
  <c r="V37" i="1"/>
  <c r="V36" i="1" s="1"/>
  <c r="R37" i="1"/>
  <c r="R36" i="1" s="1"/>
  <c r="S34" i="1"/>
  <c r="S33" i="1" s="1"/>
  <c r="U34" i="1"/>
  <c r="U33" i="1" s="1"/>
  <c r="V34" i="1"/>
  <c r="V33" i="1" s="1"/>
  <c r="R34" i="1"/>
  <c r="R33" i="1" s="1"/>
  <c r="V30" i="1"/>
  <c r="U30" i="1"/>
  <c r="S30" i="1"/>
  <c r="R30" i="1"/>
  <c r="S28" i="1"/>
  <c r="U28" i="1"/>
  <c r="V28" i="1"/>
  <c r="R28" i="1"/>
  <c r="S25" i="1"/>
  <c r="S24" i="1" s="1"/>
  <c r="U25" i="1"/>
  <c r="U24" i="1" s="1"/>
  <c r="V25" i="1"/>
  <c r="V24" i="1" s="1"/>
  <c r="R25" i="1"/>
  <c r="R24" i="1" s="1"/>
  <c r="V21" i="1"/>
  <c r="U21" i="1"/>
  <c r="S21" i="1"/>
  <c r="R21" i="1"/>
  <c r="S19" i="1"/>
  <c r="U19" i="1"/>
  <c r="V19" i="1"/>
  <c r="R19" i="1"/>
  <c r="S17" i="1"/>
  <c r="U17" i="1"/>
  <c r="V17" i="1"/>
  <c r="R17" i="1"/>
  <c r="S13" i="1"/>
  <c r="S12" i="1" s="1"/>
  <c r="S11" i="1" s="1"/>
  <c r="U13" i="1"/>
  <c r="U12" i="1" s="1"/>
  <c r="U11" i="1" s="1"/>
  <c r="V13" i="1"/>
  <c r="V12" i="1" s="1"/>
  <c r="V11" i="1" s="1"/>
  <c r="R13" i="1"/>
  <c r="R12" i="1" s="1"/>
  <c r="R11" i="1" s="1"/>
  <c r="W302" i="1"/>
  <c r="T302" i="1"/>
  <c r="AV302" i="1" s="1"/>
  <c r="AV301" i="1" s="1"/>
  <c r="AV300" i="1" s="1"/>
  <c r="W299" i="1"/>
  <c r="T299" i="1"/>
  <c r="W295" i="1"/>
  <c r="W294" i="1" s="1"/>
  <c r="T295" i="1"/>
  <c r="W293" i="1"/>
  <c r="W292" i="1" s="1"/>
  <c r="T293" i="1"/>
  <c r="W291" i="1"/>
  <c r="AY291" i="1" s="1"/>
  <c r="AY290" i="1" s="1"/>
  <c r="T291" i="1"/>
  <c r="W288" i="1"/>
  <c r="W287" i="1" s="1"/>
  <c r="W286" i="1" s="1"/>
  <c r="T288" i="1"/>
  <c r="W285" i="1"/>
  <c r="AY285" i="1" s="1"/>
  <c r="AY284" i="1" s="1"/>
  <c r="AY283" i="1" s="1"/>
  <c r="T285" i="1"/>
  <c r="T284" i="1" s="1"/>
  <c r="T283" i="1" s="1"/>
  <c r="W281" i="1"/>
  <c r="AY281" i="1" s="1"/>
  <c r="AY280" i="1" s="1"/>
  <c r="AY279" i="1" s="1"/>
  <c r="T281" i="1"/>
  <c r="W278" i="1"/>
  <c r="AY278" i="1" s="1"/>
  <c r="AY277" i="1" s="1"/>
  <c r="AY276" i="1" s="1"/>
  <c r="T278" i="1"/>
  <c r="AV278" i="1" s="1"/>
  <c r="AV277" i="1" s="1"/>
  <c r="AV276" i="1" s="1"/>
  <c r="W275" i="1"/>
  <c r="T275" i="1"/>
  <c r="W272" i="1"/>
  <c r="W271" i="1" s="1"/>
  <c r="T272" i="1"/>
  <c r="T271" i="1" s="1"/>
  <c r="W270" i="1"/>
  <c r="T270" i="1"/>
  <c r="W268" i="1"/>
  <c r="AY268" i="1" s="1"/>
  <c r="AY267" i="1" s="1"/>
  <c r="T268" i="1"/>
  <c r="W264" i="1"/>
  <c r="T264" i="1"/>
  <c r="W257" i="1"/>
  <c r="T257" i="1"/>
  <c r="W255" i="1"/>
  <c r="T255" i="1"/>
  <c r="W248" i="1"/>
  <c r="T248" i="1"/>
  <c r="T247" i="1" s="1"/>
  <c r="T246" i="1" s="1"/>
  <c r="T245" i="1" s="1"/>
  <c r="T244" i="1" s="1"/>
  <c r="T243" i="1" s="1"/>
  <c r="W242" i="1"/>
  <c r="AY242" i="1" s="1"/>
  <c r="AY241" i="1" s="1"/>
  <c r="AY240" i="1" s="1"/>
  <c r="AY239" i="1" s="1"/>
  <c r="AY238" i="1" s="1"/>
  <c r="T242" i="1"/>
  <c r="W237" i="1"/>
  <c r="AY237" i="1" s="1"/>
  <c r="AY236" i="1" s="1"/>
  <c r="T237" i="1"/>
  <c r="T236" i="1" s="1"/>
  <c r="T233" i="1" s="1"/>
  <c r="T232" i="1" s="1"/>
  <c r="T231" i="1" s="1"/>
  <c r="W235" i="1"/>
  <c r="W234" i="1" s="1"/>
  <c r="T235" i="1"/>
  <c r="AV235" i="1" s="1"/>
  <c r="AV234" i="1" s="1"/>
  <c r="W229" i="1"/>
  <c r="T229" i="1"/>
  <c r="W225" i="1"/>
  <c r="AY225" i="1" s="1"/>
  <c r="AY224" i="1" s="1"/>
  <c r="AY223" i="1" s="1"/>
  <c r="AY222" i="1" s="1"/>
  <c r="T225" i="1"/>
  <c r="W221" i="1"/>
  <c r="AY221" i="1" s="1"/>
  <c r="AY220" i="1" s="1"/>
  <c r="AY219" i="1" s="1"/>
  <c r="AY218" i="1" s="1"/>
  <c r="T221" i="1"/>
  <c r="W215" i="1"/>
  <c r="AY215" i="1" s="1"/>
  <c r="AY214" i="1" s="1"/>
  <c r="AY213" i="1" s="1"/>
  <c r="T215" i="1"/>
  <c r="W212" i="1"/>
  <c r="AY212" i="1" s="1"/>
  <c r="AY211" i="1" s="1"/>
  <c r="AY210" i="1" s="1"/>
  <c r="T212" i="1"/>
  <c r="T211" i="1" s="1"/>
  <c r="T210" i="1" s="1"/>
  <c r="W207" i="1"/>
  <c r="AY207" i="1" s="1"/>
  <c r="AY206" i="1" s="1"/>
  <c r="AY205" i="1" s="1"/>
  <c r="AY204" i="1" s="1"/>
  <c r="AY203" i="1" s="1"/>
  <c r="T207" i="1"/>
  <c r="W201" i="1"/>
  <c r="T201" i="1"/>
  <c r="AV201" i="1" s="1"/>
  <c r="AV200" i="1" s="1"/>
  <c r="AV199" i="1" s="1"/>
  <c r="W198" i="1"/>
  <c r="T198" i="1"/>
  <c r="W196" i="1"/>
  <c r="AY196" i="1" s="1"/>
  <c r="AY195" i="1" s="1"/>
  <c r="T196" i="1"/>
  <c r="W192" i="1"/>
  <c r="AY192" i="1" s="1"/>
  <c r="AY191" i="1" s="1"/>
  <c r="T192" i="1"/>
  <c r="W190" i="1"/>
  <c r="AY190" i="1" s="1"/>
  <c r="AY189" i="1" s="1"/>
  <c r="T190" i="1"/>
  <c r="W187" i="1"/>
  <c r="T187" i="1"/>
  <c r="W184" i="1"/>
  <c r="AY184" i="1" s="1"/>
  <c r="AY183" i="1" s="1"/>
  <c r="AY182" i="1" s="1"/>
  <c r="T184" i="1"/>
  <c r="AV184" i="1" s="1"/>
  <c r="W180" i="1"/>
  <c r="T180" i="1"/>
  <c r="AV180" i="1" s="1"/>
  <c r="AV179" i="1" s="1"/>
  <c r="AV178" i="1" s="1"/>
  <c r="AV177" i="1" s="1"/>
  <c r="W175" i="1"/>
  <c r="AY175" i="1" s="1"/>
  <c r="AY174" i="1" s="1"/>
  <c r="AY173" i="1" s="1"/>
  <c r="T175" i="1"/>
  <c r="W172" i="1"/>
  <c r="T172" i="1"/>
  <c r="W170" i="1"/>
  <c r="AY170" i="1" s="1"/>
  <c r="AY169" i="1" s="1"/>
  <c r="T170" i="1"/>
  <c r="T169" i="1" s="1"/>
  <c r="W166" i="1"/>
  <c r="AY166" i="1" s="1"/>
  <c r="AY165" i="1" s="1"/>
  <c r="T166" i="1"/>
  <c r="W164" i="1"/>
  <c r="AY164" i="1" s="1"/>
  <c r="AY163" i="1" s="1"/>
  <c r="T164" i="1"/>
  <c r="W161" i="1"/>
  <c r="W160" i="1" s="1"/>
  <c r="W159" i="1" s="1"/>
  <c r="T161" i="1"/>
  <c r="W158" i="1"/>
  <c r="AY158" i="1" s="1"/>
  <c r="AY157" i="1" s="1"/>
  <c r="T158" i="1"/>
  <c r="W156" i="1"/>
  <c r="T156" i="1"/>
  <c r="W154" i="1"/>
  <c r="AY154" i="1" s="1"/>
  <c r="AY153" i="1" s="1"/>
  <c r="T154" i="1"/>
  <c r="W152" i="1"/>
  <c r="W151" i="1" s="1"/>
  <c r="T152" i="1"/>
  <c r="W148" i="1"/>
  <c r="W147" i="1" s="1"/>
  <c r="W146" i="1" s="1"/>
  <c r="W145" i="1" s="1"/>
  <c r="Q54" i="2" s="1"/>
  <c r="T148" i="1"/>
  <c r="W141" i="1"/>
  <c r="T141" i="1"/>
  <c r="W136" i="1"/>
  <c r="T136" i="1"/>
  <c r="W132" i="1"/>
  <c r="T132" i="1"/>
  <c r="W128" i="1"/>
  <c r="T128" i="1"/>
  <c r="T127" i="1" s="1"/>
  <c r="W126" i="1"/>
  <c r="W125" i="1" s="1"/>
  <c r="T126" i="1"/>
  <c r="W122" i="1"/>
  <c r="W121" i="1" s="1"/>
  <c r="W120" i="1" s="1"/>
  <c r="W119" i="1" s="1"/>
  <c r="Q39" i="2" s="1"/>
  <c r="T122" i="1"/>
  <c r="W115" i="1"/>
  <c r="T115" i="1"/>
  <c r="W112" i="1"/>
  <c r="T112" i="1"/>
  <c r="W110" i="1"/>
  <c r="T110" i="1"/>
  <c r="W107" i="1"/>
  <c r="T107" i="1"/>
  <c r="W103" i="1"/>
  <c r="T103" i="1"/>
  <c r="W99" i="1"/>
  <c r="T99" i="1"/>
  <c r="W96" i="1"/>
  <c r="W95" i="1" s="1"/>
  <c r="T96" i="1"/>
  <c r="AV96" i="1" s="1"/>
  <c r="AV95" i="1" s="1"/>
  <c r="W94" i="1"/>
  <c r="W93" i="1" s="1"/>
  <c r="T94" i="1"/>
  <c r="W92" i="1"/>
  <c r="W91" i="1" s="1"/>
  <c r="T92" i="1"/>
  <c r="W90" i="1"/>
  <c r="T90" i="1"/>
  <c r="W87" i="1"/>
  <c r="T87" i="1"/>
  <c r="AV87" i="1" s="1"/>
  <c r="W83" i="1"/>
  <c r="T83" i="1"/>
  <c r="W80" i="1"/>
  <c r="T80" i="1"/>
  <c r="W77" i="1"/>
  <c r="T77" i="1"/>
  <c r="W75" i="1"/>
  <c r="T75" i="1"/>
  <c r="W73" i="1"/>
  <c r="T73" i="1"/>
  <c r="W69" i="1"/>
  <c r="W68" i="1" s="1"/>
  <c r="W67" i="1" s="1"/>
  <c r="W66" i="1" s="1"/>
  <c r="Q31" i="2" s="1"/>
  <c r="T69" i="1"/>
  <c r="W49" i="1"/>
  <c r="T49" i="1"/>
  <c r="W44" i="1"/>
  <c r="T44" i="1"/>
  <c r="W41" i="1"/>
  <c r="T41" i="1"/>
  <c r="W38" i="1"/>
  <c r="T38" i="1"/>
  <c r="W35" i="1"/>
  <c r="AY35" i="1" s="1"/>
  <c r="AY34" i="1" s="1"/>
  <c r="AY33" i="1" s="1"/>
  <c r="T35" i="1"/>
  <c r="T34" i="1" s="1"/>
  <c r="T33" i="1" s="1"/>
  <c r="W31" i="1"/>
  <c r="W30" i="1" s="1"/>
  <c r="T31" i="1"/>
  <c r="W29" i="1"/>
  <c r="W28" i="1" s="1"/>
  <c r="T29" i="1"/>
  <c r="AV29" i="1" s="1"/>
  <c r="W26" i="1"/>
  <c r="T26" i="1"/>
  <c r="W22" i="1"/>
  <c r="T22" i="1"/>
  <c r="AV22" i="1" s="1"/>
  <c r="AV21" i="1" s="1"/>
  <c r="W20" i="1"/>
  <c r="T20" i="1"/>
  <c r="W18" i="1"/>
  <c r="T18" i="1"/>
  <c r="W14" i="1"/>
  <c r="W13" i="1" s="1"/>
  <c r="W12" i="1" s="1"/>
  <c r="W11" i="1" s="1"/>
  <c r="Q8" i="2" s="1"/>
  <c r="T14" i="1"/>
  <c r="M35" i="1"/>
  <c r="R202" i="1" l="1"/>
  <c r="AD108" i="1"/>
  <c r="AD104" i="1" s="1"/>
  <c r="Y282" i="1"/>
  <c r="AA150" i="1"/>
  <c r="AA149" i="1" s="1"/>
  <c r="AA144" i="1" s="1"/>
  <c r="AA143" i="1" s="1"/>
  <c r="Q38" i="2"/>
  <c r="Q37" i="2" s="1"/>
  <c r="R39" i="2"/>
  <c r="R38" i="2" s="1"/>
  <c r="R37" i="2" s="1"/>
  <c r="W127" i="1"/>
  <c r="AY128" i="1"/>
  <c r="AY127" i="1" s="1"/>
  <c r="W135" i="1"/>
  <c r="W134" i="1" s="1"/>
  <c r="W133" i="1" s="1"/>
  <c r="AY136" i="1"/>
  <c r="AY135" i="1" s="1"/>
  <c r="AY134" i="1" s="1"/>
  <c r="AY133" i="1" s="1"/>
  <c r="AL112" i="1"/>
  <c r="AL111" i="1" s="1"/>
  <c r="AH111" i="1"/>
  <c r="W72" i="1"/>
  <c r="W71" i="1" s="1"/>
  <c r="AY73" i="1"/>
  <c r="AY72" i="1" s="1"/>
  <c r="W106" i="1"/>
  <c r="W105" i="1" s="1"/>
  <c r="AY107" i="1"/>
  <c r="AY106" i="1" s="1"/>
  <c r="AY105" i="1" s="1"/>
  <c r="AY201" i="1"/>
  <c r="AY200" i="1" s="1"/>
  <c r="AY199" i="1" s="1"/>
  <c r="W200" i="1"/>
  <c r="W199" i="1" s="1"/>
  <c r="AY257" i="1"/>
  <c r="AY256" i="1" s="1"/>
  <c r="W256" i="1"/>
  <c r="W290" i="1"/>
  <c r="AO68" i="1"/>
  <c r="AO67" i="1" s="1"/>
  <c r="AO66" i="1" s="1"/>
  <c r="AS69" i="1"/>
  <c r="AS68" i="1" s="1"/>
  <c r="AS67" i="1" s="1"/>
  <c r="AS66" i="1" s="1"/>
  <c r="AS90" i="1"/>
  <c r="AS89" i="1" s="1"/>
  <c r="AO89" i="1"/>
  <c r="AY272" i="1"/>
  <c r="AY271" i="1" s="1"/>
  <c r="AV207" i="1"/>
  <c r="AV206" i="1" s="1"/>
  <c r="AV205" i="1" s="1"/>
  <c r="AV204" i="1" s="1"/>
  <c r="AV203" i="1" s="1"/>
  <c r="W183" i="1"/>
  <c r="W182" i="1" s="1"/>
  <c r="AA16" i="1"/>
  <c r="AA15" i="1" s="1"/>
  <c r="Z23" i="1"/>
  <c r="Y32" i="1"/>
  <c r="AE41" i="1"/>
  <c r="AE40" i="1" s="1"/>
  <c r="AE39" i="1" s="1"/>
  <c r="AE32" i="1" s="1"/>
  <c r="AA40" i="1"/>
  <c r="AA39" i="1" s="1"/>
  <c r="Y53" i="1"/>
  <c r="Y52" i="1" s="1"/>
  <c r="Y51" i="1" s="1"/>
  <c r="W39" i="2"/>
  <c r="W38" i="2" s="1"/>
  <c r="W37" i="2" s="1"/>
  <c r="O39" i="2"/>
  <c r="N38" i="2"/>
  <c r="N37" i="2" s="1"/>
  <c r="N129" i="2" s="1"/>
  <c r="AE77" i="1"/>
  <c r="AE76" i="1" s="1"/>
  <c r="AE92" i="1"/>
  <c r="AE91" i="1" s="1"/>
  <c r="AD167" i="1"/>
  <c r="AE201" i="1"/>
  <c r="AE200" i="1" s="1"/>
  <c r="AE199" i="1" s="1"/>
  <c r="AD200" i="1"/>
  <c r="AD199" i="1" s="1"/>
  <c r="AC217" i="1"/>
  <c r="AC216" i="1" s="1"/>
  <c r="AE268" i="1"/>
  <c r="AE267" i="1" s="1"/>
  <c r="AA267" i="1"/>
  <c r="AF104" i="1"/>
  <c r="AH169" i="1"/>
  <c r="AK231" i="1"/>
  <c r="AK230" i="1" s="1"/>
  <c r="K94" i="2"/>
  <c r="AS31" i="1"/>
  <c r="AS30" i="1" s="1"/>
  <c r="AR220" i="1"/>
  <c r="AR219" i="1" s="1"/>
  <c r="AR218" i="1" s="1"/>
  <c r="AS221" i="1"/>
  <c r="AS220" i="1" s="1"/>
  <c r="AS219" i="1" s="1"/>
  <c r="AS218" i="1" s="1"/>
  <c r="AR289" i="1"/>
  <c r="AN296" i="1"/>
  <c r="AT150" i="1"/>
  <c r="R31" i="2"/>
  <c r="W31" i="2"/>
  <c r="W74" i="1"/>
  <c r="AY75" i="1"/>
  <c r="AY74" i="1" s="1"/>
  <c r="AY71" i="1" s="1"/>
  <c r="W79" i="1"/>
  <c r="W78" i="1" s="1"/>
  <c r="AY80" i="1"/>
  <c r="AY79" i="1" s="1"/>
  <c r="AY78" i="1" s="1"/>
  <c r="W86" i="1"/>
  <c r="W85" i="1" s="1"/>
  <c r="AY87" i="1"/>
  <c r="AY86" i="1" s="1"/>
  <c r="AY85" i="1" s="1"/>
  <c r="W102" i="1"/>
  <c r="W101" i="1" s="1"/>
  <c r="W100" i="1" s="1"/>
  <c r="AY103" i="1"/>
  <c r="AY102" i="1" s="1"/>
  <c r="AY101" i="1" s="1"/>
  <c r="AY100" i="1" s="1"/>
  <c r="W109" i="1"/>
  <c r="AY110" i="1"/>
  <c r="AY109" i="1" s="1"/>
  <c r="AY108" i="1" s="1"/>
  <c r="AY104" i="1" s="1"/>
  <c r="W114" i="1"/>
  <c r="W113" i="1" s="1"/>
  <c r="AY115" i="1"/>
  <c r="AY114" i="1" s="1"/>
  <c r="AY113" i="1" s="1"/>
  <c r="W131" i="1"/>
  <c r="W130" i="1" s="1"/>
  <c r="W129" i="1" s="1"/>
  <c r="AY132" i="1"/>
  <c r="AY131" i="1" s="1"/>
  <c r="AY130" i="1" s="1"/>
  <c r="AY129" i="1" s="1"/>
  <c r="W140" i="1"/>
  <c r="W139" i="1" s="1"/>
  <c r="W138" i="1" s="1"/>
  <c r="W137" i="1" s="1"/>
  <c r="AY141" i="1"/>
  <c r="AY140" i="1" s="1"/>
  <c r="AY139" i="1" s="1"/>
  <c r="AY138" i="1" s="1"/>
  <c r="AY137" i="1" s="1"/>
  <c r="AY172" i="1"/>
  <c r="AY171" i="1" s="1"/>
  <c r="AY180" i="1"/>
  <c r="AY179" i="1" s="1"/>
  <c r="AY178" i="1" s="1"/>
  <c r="AY177" i="1" s="1"/>
  <c r="AY187" i="1"/>
  <c r="AY186" i="1" s="1"/>
  <c r="AY185" i="1" s="1"/>
  <c r="AY198" i="1"/>
  <c r="AY197" i="1" s="1"/>
  <c r="AY194" i="1" s="1"/>
  <c r="AY193" i="1" s="1"/>
  <c r="W197" i="1"/>
  <c r="AY255" i="1"/>
  <c r="AY254" i="1" s="1"/>
  <c r="AY253" i="1" s="1"/>
  <c r="AY252" i="1" s="1"/>
  <c r="AY251" i="1" s="1"/>
  <c r="AY250" i="1" s="1"/>
  <c r="AY249" i="1" s="1"/>
  <c r="W254" i="1"/>
  <c r="AY264" i="1"/>
  <c r="AY263" i="1" s="1"/>
  <c r="AY262" i="1" s="1"/>
  <c r="AY261" i="1" s="1"/>
  <c r="AY270" i="1"/>
  <c r="AY269" i="1" s="1"/>
  <c r="W274" i="1"/>
  <c r="W273" i="1" s="1"/>
  <c r="AY275" i="1"/>
  <c r="AY274" i="1" s="1"/>
  <c r="AY273" i="1" s="1"/>
  <c r="AY299" i="1"/>
  <c r="AY298" i="1" s="1"/>
  <c r="AY297" i="1" s="1"/>
  <c r="W298" i="1"/>
  <c r="W297" i="1" s="1"/>
  <c r="T55" i="1"/>
  <c r="T54" i="1" s="1"/>
  <c r="AV56" i="1"/>
  <c r="AV55" i="1" s="1"/>
  <c r="AV54" i="1" s="1"/>
  <c r="AV63" i="1"/>
  <c r="AV62" i="1" s="1"/>
  <c r="AV61" i="1" s="1"/>
  <c r="AV60" i="1" s="1"/>
  <c r="Q212" i="1"/>
  <c r="AZ212" i="1" s="1"/>
  <c r="AZ211" i="1" s="1"/>
  <c r="AZ210" i="1" s="1"/>
  <c r="AV212" i="1"/>
  <c r="R150" i="1"/>
  <c r="W157" i="1"/>
  <c r="W163" i="1"/>
  <c r="W162" i="1" s="1"/>
  <c r="W149" i="1" s="1"/>
  <c r="W165" i="1"/>
  <c r="W174" i="1"/>
  <c r="W173" i="1" s="1"/>
  <c r="W179" i="1"/>
  <c r="W178" i="1" s="1"/>
  <c r="W177" i="1" s="1"/>
  <c r="S188" i="1"/>
  <c r="S181" i="1" s="1"/>
  <c r="W277" i="1"/>
  <c r="W276" i="1" s="1"/>
  <c r="W280" i="1"/>
  <c r="W279" i="1" s="1"/>
  <c r="AB16" i="1"/>
  <c r="AB15" i="1" s="1"/>
  <c r="AE20" i="1"/>
  <c r="AE19" i="1" s="1"/>
  <c r="AB27" i="1"/>
  <c r="AA37" i="1"/>
  <c r="AA36" i="1" s="1"/>
  <c r="AE44" i="1"/>
  <c r="AE43" i="1" s="1"/>
  <c r="AE42" i="1" s="1"/>
  <c r="Z53" i="1"/>
  <c r="AA53" i="1"/>
  <c r="AA52" i="1" s="1"/>
  <c r="AA51" i="1" s="1"/>
  <c r="AB52" i="1"/>
  <c r="AB51" i="1" s="1"/>
  <c r="Y70" i="1"/>
  <c r="AC71" i="1"/>
  <c r="AC70" i="1" s="1"/>
  <c r="Y108" i="1"/>
  <c r="Y104" i="1" s="1"/>
  <c r="AE115" i="1"/>
  <c r="AE114" i="1" s="1"/>
  <c r="AE113" i="1" s="1"/>
  <c r="AA114" i="1"/>
  <c r="AA113" i="1" s="1"/>
  <c r="AA104" i="1" s="1"/>
  <c r="AA127" i="1"/>
  <c r="AE128" i="1"/>
  <c r="AE127" i="1" s="1"/>
  <c r="AB149" i="1"/>
  <c r="AB181" i="1"/>
  <c r="AA193" i="1"/>
  <c r="AD253" i="1"/>
  <c r="AD252" i="1" s="1"/>
  <c r="AD251" i="1" s="1"/>
  <c r="AD250" i="1" s="1"/>
  <c r="AD249" i="1" s="1"/>
  <c r="Z289" i="1"/>
  <c r="Z282" i="1" s="1"/>
  <c r="Z260" i="1" s="1"/>
  <c r="Z259" i="1" s="1"/>
  <c r="Z258" i="1" s="1"/>
  <c r="AH19" i="1"/>
  <c r="AH16" i="1" s="1"/>
  <c r="AH15" i="1" s="1"/>
  <c r="AH23" i="1"/>
  <c r="AJ32" i="1"/>
  <c r="AJ10" i="1" s="1"/>
  <c r="AJ9" i="1" s="1"/>
  <c r="AJ8" i="1" s="1"/>
  <c r="AK32" i="1"/>
  <c r="AH98" i="1"/>
  <c r="AH97" i="1" s="1"/>
  <c r="AL99" i="1"/>
  <c r="AL98" i="1" s="1"/>
  <c r="AL97" i="1" s="1"/>
  <c r="AH140" i="1"/>
  <c r="AH139" i="1" s="1"/>
  <c r="AH138" i="1" s="1"/>
  <c r="AH137" i="1" s="1"/>
  <c r="AI181" i="1"/>
  <c r="AH191" i="1"/>
  <c r="AL192" i="1"/>
  <c r="AL191" i="1" s="1"/>
  <c r="AG209" i="1"/>
  <c r="AG208" i="1" s="1"/>
  <c r="AG202" i="1" s="1"/>
  <c r="AL255" i="1"/>
  <c r="AL254" i="1" s="1"/>
  <c r="AG289" i="1"/>
  <c r="AG282" i="1" s="1"/>
  <c r="AO17" i="1"/>
  <c r="AS18" i="1"/>
  <c r="AS17" i="1" s="1"/>
  <c r="AS44" i="1"/>
  <c r="AS43" i="1" s="1"/>
  <c r="AS42" i="1" s="1"/>
  <c r="AR43" i="1"/>
  <c r="AR42" i="1" s="1"/>
  <c r="AS59" i="1"/>
  <c r="AS73" i="1"/>
  <c r="AS72" i="1" s="1"/>
  <c r="AQ71" i="1"/>
  <c r="AQ70" i="1" s="1"/>
  <c r="AR88" i="1"/>
  <c r="AR84" i="1" s="1"/>
  <c r="AO186" i="1"/>
  <c r="AO185" i="1" s="1"/>
  <c r="AN217" i="1"/>
  <c r="AN216" i="1" s="1"/>
  <c r="Q35" i="1"/>
  <c r="AV35" i="1"/>
  <c r="AV34" i="1" s="1"/>
  <c r="AV33" i="1" s="1"/>
  <c r="AV32" i="1" s="1"/>
  <c r="W17" i="1"/>
  <c r="AY18" i="1"/>
  <c r="AY17" i="1" s="1"/>
  <c r="W21" i="1"/>
  <c r="AY22" i="1"/>
  <c r="AY21" i="1" s="1"/>
  <c r="AY16" i="1" s="1"/>
  <c r="AY15" i="1" s="1"/>
  <c r="W40" i="1"/>
  <c r="W39" i="1" s="1"/>
  <c r="AY41" i="1"/>
  <c r="AY40" i="1" s="1"/>
  <c r="AY39" i="1" s="1"/>
  <c r="W48" i="1"/>
  <c r="W47" i="1" s="1"/>
  <c r="W46" i="1" s="1"/>
  <c r="W45" i="1" s="1"/>
  <c r="AY49" i="1"/>
  <c r="AY48" i="1" s="1"/>
  <c r="AY47" i="1" s="1"/>
  <c r="AY46" i="1" s="1"/>
  <c r="AY45" i="1" s="1"/>
  <c r="W76" i="1"/>
  <c r="AY77" i="1"/>
  <c r="AY76" i="1" s="1"/>
  <c r="W82" i="1"/>
  <c r="W81" i="1" s="1"/>
  <c r="AY83" i="1"/>
  <c r="AY82" i="1" s="1"/>
  <c r="AY81" i="1" s="1"/>
  <c r="W89" i="1"/>
  <c r="AY90" i="1"/>
  <c r="AY89" i="1" s="1"/>
  <c r="W98" i="1"/>
  <c r="W97" i="1" s="1"/>
  <c r="AY99" i="1"/>
  <c r="AY98" i="1" s="1"/>
  <c r="AY97" i="1" s="1"/>
  <c r="W111" i="1"/>
  <c r="AY112" i="1"/>
  <c r="AY111" i="1" s="1"/>
  <c r="AY229" i="1"/>
  <c r="AY228" i="1" s="1"/>
  <c r="AY227" i="1" s="1"/>
  <c r="AY226" i="1" s="1"/>
  <c r="W228" i="1"/>
  <c r="W227" i="1" s="1"/>
  <c r="W226" i="1" s="1"/>
  <c r="AY248" i="1"/>
  <c r="AY247" i="1" s="1"/>
  <c r="AY246" i="1" s="1"/>
  <c r="AY245" i="1" s="1"/>
  <c r="AY244" i="1" s="1"/>
  <c r="AY243" i="1" s="1"/>
  <c r="W247" i="1"/>
  <c r="W246" i="1" s="1"/>
  <c r="W245" i="1" s="1"/>
  <c r="W244" i="1" s="1"/>
  <c r="W243" i="1" s="1"/>
  <c r="AY302" i="1"/>
  <c r="AY301" i="1" s="1"/>
  <c r="AY300" i="1" s="1"/>
  <c r="W301" i="1"/>
  <c r="W300" i="1" s="1"/>
  <c r="W296" i="1" s="1"/>
  <c r="Q126" i="1"/>
  <c r="AY126" i="1"/>
  <c r="AY125" i="1" s="1"/>
  <c r="W195" i="1"/>
  <c r="W194" i="1" s="1"/>
  <c r="Y23" i="1"/>
  <c r="AE75" i="1"/>
  <c r="AE74" i="1" s="1"/>
  <c r="AA74" i="1"/>
  <c r="AA71" i="1" s="1"/>
  <c r="AA79" i="1"/>
  <c r="AA78" i="1" s="1"/>
  <c r="Y168" i="1"/>
  <c r="Y167" i="1" s="1"/>
  <c r="AG53" i="1"/>
  <c r="AG52" i="1" s="1"/>
  <c r="AG51" i="1" s="1"/>
  <c r="AH131" i="1"/>
  <c r="AH130" i="1" s="1"/>
  <c r="AH129" i="1" s="1"/>
  <c r="AH168" i="1"/>
  <c r="AL270" i="1"/>
  <c r="AL269" i="1" s="1"/>
  <c r="AL266" i="1" s="1"/>
  <c r="AL265" i="1" s="1"/>
  <c r="AH269" i="1"/>
  <c r="AY156" i="1"/>
  <c r="AY155" i="1" s="1"/>
  <c r="W153" i="1"/>
  <c r="U167" i="1"/>
  <c r="U188" i="1"/>
  <c r="AE26" i="1"/>
  <c r="AE25" i="1" s="1"/>
  <c r="AE24" i="1" s="1"/>
  <c r="AC32" i="1"/>
  <c r="Z168" i="1"/>
  <c r="Z167" i="1" s="1"/>
  <c r="AE172" i="1"/>
  <c r="AE171" i="1" s="1"/>
  <c r="AA171" i="1"/>
  <c r="AA168" i="1" s="1"/>
  <c r="AA167" i="1" s="1"/>
  <c r="AA269" i="1"/>
  <c r="AC289" i="1"/>
  <c r="AC282" i="1" s="1"/>
  <c r="AL22" i="1"/>
  <c r="AL21" i="1" s="1"/>
  <c r="AL77" i="1"/>
  <c r="AL76" i="1" s="1"/>
  <c r="AH76" i="1"/>
  <c r="AK104" i="1"/>
  <c r="AK65" i="1" s="1"/>
  <c r="AK64" i="1" s="1"/>
  <c r="AK50" i="1" s="1"/>
  <c r="AI167" i="1"/>
  <c r="AJ181" i="1"/>
  <c r="AL278" i="1"/>
  <c r="AL277" i="1" s="1"/>
  <c r="AL276" i="1" s="1"/>
  <c r="AS20" i="1"/>
  <c r="AS19" i="1" s="1"/>
  <c r="AO19" i="1"/>
  <c r="AO16" i="1" s="1"/>
  <c r="AO15" i="1" s="1"/>
  <c r="AR23" i="1"/>
  <c r="AQ32" i="1"/>
  <c r="AQ10" i="1" s="1"/>
  <c r="AQ9" i="1" s="1"/>
  <c r="AQ8" i="1" s="1"/>
  <c r="AO241" i="1"/>
  <c r="AO240" i="1" s="1"/>
  <c r="AO239" i="1" s="1"/>
  <c r="AO238" i="1" s="1"/>
  <c r="AV272" i="1"/>
  <c r="R8" i="2"/>
  <c r="X8" i="2" s="1"/>
  <c r="W8" i="2"/>
  <c r="W19" i="1"/>
  <c r="AY20" i="1"/>
  <c r="AY19" i="1" s="1"/>
  <c r="W25" i="1"/>
  <c r="W24" i="1" s="1"/>
  <c r="AY26" i="1"/>
  <c r="AY25" i="1" s="1"/>
  <c r="AY24" i="1" s="1"/>
  <c r="W37" i="1"/>
  <c r="W36" i="1" s="1"/>
  <c r="AY38" i="1"/>
  <c r="AY37" i="1" s="1"/>
  <c r="AY36" i="1" s="1"/>
  <c r="W43" i="1"/>
  <c r="W42" i="1" s="1"/>
  <c r="AY44" i="1"/>
  <c r="AY43" i="1" s="1"/>
  <c r="AY42" i="1" s="1"/>
  <c r="T17" i="1"/>
  <c r="AV18" i="1"/>
  <c r="AV17" i="1" s="1"/>
  <c r="AV41" i="1"/>
  <c r="AV40" i="1" s="1"/>
  <c r="AV39" i="1" s="1"/>
  <c r="T48" i="1"/>
  <c r="T47" i="1" s="1"/>
  <c r="T46" i="1" s="1"/>
  <c r="T45" i="1" s="1"/>
  <c r="AV49" i="1"/>
  <c r="AV48" i="1" s="1"/>
  <c r="AV47" i="1" s="1"/>
  <c r="AV46" i="1" s="1"/>
  <c r="AV45" i="1" s="1"/>
  <c r="X73" i="1"/>
  <c r="AV73" i="1"/>
  <c r="AV72" i="1" s="1"/>
  <c r="AV77" i="1"/>
  <c r="AV76" i="1" s="1"/>
  <c r="T82" i="1"/>
  <c r="T81" i="1" s="1"/>
  <c r="AV83" i="1"/>
  <c r="AV90" i="1"/>
  <c r="AV89" i="1" s="1"/>
  <c r="T93" i="1"/>
  <c r="AV94" i="1"/>
  <c r="X99" i="1"/>
  <c r="AV99" i="1"/>
  <c r="AV98" i="1" s="1"/>
  <c r="AV97" i="1" s="1"/>
  <c r="T106" i="1"/>
  <c r="T105" i="1" s="1"/>
  <c r="AV107" i="1"/>
  <c r="T111" i="1"/>
  <c r="AV112" i="1"/>
  <c r="AV111" i="1" s="1"/>
  <c r="AV108" i="1" s="1"/>
  <c r="AV122" i="1"/>
  <c r="AV121" i="1" s="1"/>
  <c r="AV120" i="1" s="1"/>
  <c r="AV119" i="1" s="1"/>
  <c r="T135" i="1"/>
  <c r="T134" i="1" s="1"/>
  <c r="T133" i="1" s="1"/>
  <c r="AV136" i="1"/>
  <c r="AV135" i="1" s="1"/>
  <c r="AV134" i="1" s="1"/>
  <c r="AV133" i="1" s="1"/>
  <c r="AV148" i="1"/>
  <c r="AV147" i="1" s="1"/>
  <c r="AV146" i="1" s="1"/>
  <c r="AV145" i="1" s="1"/>
  <c r="T147" i="1"/>
  <c r="T146" i="1" s="1"/>
  <c r="T145" i="1" s="1"/>
  <c r="AV154" i="1"/>
  <c r="AV158" i="1"/>
  <c r="T157" i="1"/>
  <c r="T150" i="1" s="1"/>
  <c r="T149" i="1" s="1"/>
  <c r="AV170" i="1"/>
  <c r="AV169" i="1" s="1"/>
  <c r="AV175" i="1"/>
  <c r="AV174" i="1" s="1"/>
  <c r="AV173" i="1" s="1"/>
  <c r="T174" i="1"/>
  <c r="T173" i="1" s="1"/>
  <c r="AV190" i="1"/>
  <c r="AV189" i="1" s="1"/>
  <c r="AV188" i="1" s="1"/>
  <c r="T189" i="1"/>
  <c r="AV196" i="1"/>
  <c r="AV195" i="1" s="1"/>
  <c r="T195" i="1"/>
  <c r="T194" i="1" s="1"/>
  <c r="X221" i="1"/>
  <c r="AZ221" i="1" s="1"/>
  <c r="AZ220" i="1" s="1"/>
  <c r="AZ219" i="1" s="1"/>
  <c r="AZ218" i="1" s="1"/>
  <c r="AV229" i="1"/>
  <c r="AV228" i="1" s="1"/>
  <c r="AV227" i="1" s="1"/>
  <c r="AV226" i="1" s="1"/>
  <c r="X248" i="1"/>
  <c r="AV248" i="1"/>
  <c r="AV247" i="1" s="1"/>
  <c r="AV246" i="1" s="1"/>
  <c r="AV245" i="1" s="1"/>
  <c r="AV244" i="1" s="1"/>
  <c r="AV243" i="1" s="1"/>
  <c r="AV257" i="1"/>
  <c r="AV256" i="1" s="1"/>
  <c r="AV268" i="1"/>
  <c r="AV267" i="1" s="1"/>
  <c r="T267" i="1"/>
  <c r="T266" i="1" s="1"/>
  <c r="X291" i="1"/>
  <c r="AV291" i="1"/>
  <c r="AV290" i="1" s="1"/>
  <c r="T290" i="1"/>
  <c r="T289" i="1" s="1"/>
  <c r="AV295" i="1"/>
  <c r="W55" i="1"/>
  <c r="W54" i="1" s="1"/>
  <c r="AY56" i="1"/>
  <c r="AY55" i="1" s="1"/>
  <c r="AY54" i="1" s="1"/>
  <c r="AY53" i="1" s="1"/>
  <c r="AY52" i="1" s="1"/>
  <c r="AY51" i="1" s="1"/>
  <c r="W62" i="1"/>
  <c r="W61" i="1" s="1"/>
  <c r="W60" i="1" s="1"/>
  <c r="AY63" i="1"/>
  <c r="AY62" i="1" s="1"/>
  <c r="AY61" i="1" s="1"/>
  <c r="AY60" i="1" s="1"/>
  <c r="Q255" i="1"/>
  <c r="AV255" i="1"/>
  <c r="W169" i="1"/>
  <c r="W168" i="1" s="1"/>
  <c r="T200" i="1"/>
  <c r="T199" i="1" s="1"/>
  <c r="W211" i="1"/>
  <c r="W210" i="1" s="1"/>
  <c r="W209" i="1" s="1"/>
  <c r="W208" i="1" s="1"/>
  <c r="W202" i="1" s="1"/>
  <c r="T220" i="1"/>
  <c r="T219" i="1" s="1"/>
  <c r="T218" i="1" s="1"/>
  <c r="W236" i="1"/>
  <c r="W233" i="1" s="1"/>
  <c r="W232" i="1" s="1"/>
  <c r="W231" i="1" s="1"/>
  <c r="W230" i="1" s="1"/>
  <c r="T256" i="1"/>
  <c r="T253" i="1" s="1"/>
  <c r="T252" i="1" s="1"/>
  <c r="T251" i="1" s="1"/>
  <c r="T250" i="1" s="1"/>
  <c r="T249" i="1" s="1"/>
  <c r="W267" i="1"/>
  <c r="U289" i="1"/>
  <c r="T301" i="1"/>
  <c r="T300" i="1" s="1"/>
  <c r="AE14" i="1"/>
  <c r="AE13" i="1" s="1"/>
  <c r="AE12" i="1" s="1"/>
  <c r="AE11" i="1" s="1"/>
  <c r="AA13" i="1"/>
  <c r="AA12" i="1" s="1"/>
  <c r="AA11" i="1" s="1"/>
  <c r="Y16" i="1"/>
  <c r="Y15" i="1" s="1"/>
  <c r="AC16" i="1"/>
  <c r="AC15" i="1" s="1"/>
  <c r="AC10" i="1" s="1"/>
  <c r="AC9" i="1" s="1"/>
  <c r="AC8" i="1" s="1"/>
  <c r="AC27" i="1"/>
  <c r="AC23" i="1" s="1"/>
  <c r="AE49" i="1"/>
  <c r="AE48" i="1" s="1"/>
  <c r="AE47" i="1" s="1"/>
  <c r="AE46" i="1" s="1"/>
  <c r="AE45" i="1" s="1"/>
  <c r="AE63" i="1"/>
  <c r="AE62" i="1" s="1"/>
  <c r="AE61" i="1" s="1"/>
  <c r="AE60" i="1" s="1"/>
  <c r="AE94" i="1"/>
  <c r="AE93" i="1" s="1"/>
  <c r="AA131" i="1"/>
  <c r="AA130" i="1" s="1"/>
  <c r="AA129" i="1" s="1"/>
  <c r="AC168" i="1"/>
  <c r="AC167" i="1" s="1"/>
  <c r="AE180" i="1"/>
  <c r="AE179" i="1" s="1"/>
  <c r="AE178" i="1" s="1"/>
  <c r="AE177" i="1" s="1"/>
  <c r="AC181" i="1"/>
  <c r="AE187" i="1"/>
  <c r="AE186" i="1" s="1"/>
  <c r="AE185" i="1" s="1"/>
  <c r="AD188" i="1"/>
  <c r="AD181" i="1" s="1"/>
  <c r="AB193" i="1"/>
  <c r="AD194" i="1"/>
  <c r="Y176" i="1"/>
  <c r="AD202" i="1"/>
  <c r="AD233" i="1"/>
  <c r="AD232" i="1" s="1"/>
  <c r="AD231" i="1" s="1"/>
  <c r="AD230" i="1" s="1"/>
  <c r="AE272" i="1"/>
  <c r="AE271" i="1" s="1"/>
  <c r="AA296" i="1"/>
  <c r="AG16" i="1"/>
  <c r="AG15" i="1" s="1"/>
  <c r="AK16" i="1"/>
  <c r="AK15" i="1" s="1"/>
  <c r="AI16" i="1"/>
  <c r="AI15" i="1" s="1"/>
  <c r="AL41" i="1"/>
  <c r="AL40" i="1" s="1"/>
  <c r="AL39" i="1" s="1"/>
  <c r="AH40" i="1"/>
  <c r="AH39" i="1" s="1"/>
  <c r="AH53" i="1"/>
  <c r="AH52" i="1" s="1"/>
  <c r="AH51" i="1" s="1"/>
  <c r="AF53" i="1"/>
  <c r="AF52" i="1" s="1"/>
  <c r="AF51" i="1" s="1"/>
  <c r="AL73" i="1"/>
  <c r="AL72" i="1" s="1"/>
  <c r="AL71" i="1" s="1"/>
  <c r="AH72" i="1"/>
  <c r="AH71" i="1" s="1"/>
  <c r="AH70" i="1" s="1"/>
  <c r="AL80" i="1"/>
  <c r="AL79" i="1" s="1"/>
  <c r="AL78" i="1" s="1"/>
  <c r="AH79" i="1"/>
  <c r="AH78" i="1" s="1"/>
  <c r="AH102" i="1"/>
  <c r="AH101" i="1" s="1"/>
  <c r="AH100" i="1" s="1"/>
  <c r="AL103" i="1"/>
  <c r="AL102" i="1" s="1"/>
  <c r="AL101" i="1" s="1"/>
  <c r="AL100" i="1" s="1"/>
  <c r="AL156" i="1"/>
  <c r="AL155" i="1" s="1"/>
  <c r="AI202" i="1"/>
  <c r="AL253" i="1"/>
  <c r="AL252" i="1" s="1"/>
  <c r="AL251" i="1" s="1"/>
  <c r="AL250" i="1" s="1"/>
  <c r="AL249" i="1" s="1"/>
  <c r="AG265" i="1"/>
  <c r="AG260" i="1" s="1"/>
  <c r="AG259" i="1" s="1"/>
  <c r="AG258" i="1" s="1"/>
  <c r="AH287" i="1"/>
  <c r="AH286" i="1" s="1"/>
  <c r="AL288" i="1"/>
  <c r="AL287" i="1" s="1"/>
  <c r="AL286" i="1" s="1"/>
  <c r="AM71" i="1"/>
  <c r="AM70" i="1" s="1"/>
  <c r="AS112" i="1"/>
  <c r="AS111" i="1" s="1"/>
  <c r="AO111" i="1"/>
  <c r="AP118" i="1"/>
  <c r="AP117" i="1" s="1"/>
  <c r="AP116" i="1" s="1"/>
  <c r="AO155" i="1"/>
  <c r="AS156" i="1"/>
  <c r="AS155" i="1" s="1"/>
  <c r="AM193" i="1"/>
  <c r="AW27" i="1"/>
  <c r="AV221" i="1"/>
  <c r="AV220" i="1" s="1"/>
  <c r="AV219" i="1" s="1"/>
  <c r="AV218" i="1" s="1"/>
  <c r="AV299" i="1"/>
  <c r="AV298" i="1" s="1"/>
  <c r="AV297" i="1" s="1"/>
  <c r="AV296" i="1" s="1"/>
  <c r="AC233" i="1"/>
  <c r="AC232" i="1" s="1"/>
  <c r="AC231" i="1" s="1"/>
  <c r="AC230" i="1" s="1"/>
  <c r="AE275" i="1"/>
  <c r="AE274" i="1" s="1"/>
  <c r="AE273" i="1" s="1"/>
  <c r="AA282" i="1"/>
  <c r="AF23" i="1"/>
  <c r="AF10" i="1" s="1"/>
  <c r="AF9" i="1" s="1"/>
  <c r="AF8" i="1" s="1"/>
  <c r="AK70" i="1"/>
  <c r="AL110" i="1"/>
  <c r="AL109" i="1" s="1"/>
  <c r="AL108" i="1" s="1"/>
  <c r="AH109" i="1"/>
  <c r="AH108" i="1" s="1"/>
  <c r="AH104" i="1" s="1"/>
  <c r="AL115" i="1"/>
  <c r="AL114" i="1" s="1"/>
  <c r="AL113" i="1" s="1"/>
  <c r="AH114" i="1"/>
  <c r="AH113" i="1" s="1"/>
  <c r="AG124" i="1"/>
  <c r="AG123" i="1" s="1"/>
  <c r="AK150" i="1"/>
  <c r="AK149" i="1" s="1"/>
  <c r="AK144" i="1" s="1"/>
  <c r="AK188" i="1"/>
  <c r="AF194" i="1"/>
  <c r="AF193" i="1" s="1"/>
  <c r="AG233" i="1"/>
  <c r="AG232" i="1" s="1"/>
  <c r="AG231" i="1" s="1"/>
  <c r="AG230" i="1" s="1"/>
  <c r="AI253" i="1"/>
  <c r="AI252" i="1" s="1"/>
  <c r="AI251" i="1" s="1"/>
  <c r="AI250" i="1" s="1"/>
  <c r="AI249" i="1" s="1"/>
  <c r="AL272" i="1"/>
  <c r="AL271" i="1" s="1"/>
  <c r="AS80" i="1"/>
  <c r="AS79" i="1" s="1"/>
  <c r="AS78" i="1" s="1"/>
  <c r="AO79" i="1"/>
  <c r="AO78" i="1" s="1"/>
  <c r="AM150" i="1"/>
  <c r="AR150" i="1"/>
  <c r="AM230" i="1"/>
  <c r="AR253" i="1"/>
  <c r="AR252" i="1" s="1"/>
  <c r="AR251" i="1" s="1"/>
  <c r="AR250" i="1" s="1"/>
  <c r="AR249" i="1" s="1"/>
  <c r="AC193" i="1"/>
  <c r="Y202" i="1"/>
  <c r="AC209" i="1"/>
  <c r="AC208" i="1" s="1"/>
  <c r="Z233" i="1"/>
  <c r="Z232" i="1" s="1"/>
  <c r="Z231" i="1" s="1"/>
  <c r="Z230" i="1" s="1"/>
  <c r="AB282" i="1"/>
  <c r="AD289" i="1"/>
  <c r="AD282" i="1" s="1"/>
  <c r="AF16" i="1"/>
  <c r="AF15" i="1" s="1"/>
  <c r="AV14" i="1"/>
  <c r="AV20" i="1"/>
  <c r="AV19" i="1" s="1"/>
  <c r="T25" i="1"/>
  <c r="T24" i="1" s="1"/>
  <c r="AV26" i="1"/>
  <c r="AV31" i="1"/>
  <c r="AV30" i="1" s="1"/>
  <c r="X44" i="1"/>
  <c r="X43" i="1" s="1"/>
  <c r="X42" i="1" s="1"/>
  <c r="AV69" i="1"/>
  <c r="AV68" i="1" s="1"/>
  <c r="AV67" i="1" s="1"/>
  <c r="AV66" i="1" s="1"/>
  <c r="AV75" i="1"/>
  <c r="AV80" i="1"/>
  <c r="AV79" i="1" s="1"/>
  <c r="AV78" i="1" s="1"/>
  <c r="T91" i="1"/>
  <c r="AV92" i="1"/>
  <c r="AV103" i="1"/>
  <c r="T109" i="1"/>
  <c r="T108" i="1" s="1"/>
  <c r="AV110" i="1"/>
  <c r="AV109" i="1" s="1"/>
  <c r="AV115" i="1"/>
  <c r="X126" i="1"/>
  <c r="X125" i="1" s="1"/>
  <c r="AV126" i="1"/>
  <c r="AV125" i="1" s="1"/>
  <c r="AV132" i="1"/>
  <c r="AV131" i="1" s="1"/>
  <c r="AV130" i="1" s="1"/>
  <c r="AV129" i="1" s="1"/>
  <c r="T140" i="1"/>
  <c r="T139" i="1" s="1"/>
  <c r="T138" i="1" s="1"/>
  <c r="T137" i="1" s="1"/>
  <c r="AV141" i="1"/>
  <c r="AV140" i="1" s="1"/>
  <c r="AV139" i="1" s="1"/>
  <c r="AV138" i="1" s="1"/>
  <c r="AV137" i="1" s="1"/>
  <c r="AV152" i="1"/>
  <c r="AV151" i="1" s="1"/>
  <c r="AV156" i="1"/>
  <c r="AV155" i="1" s="1"/>
  <c r="AV161" i="1"/>
  <c r="AV166" i="1"/>
  <c r="AV172" i="1"/>
  <c r="AV171" i="1" s="1"/>
  <c r="AV168" i="1" s="1"/>
  <c r="AV167" i="1" s="1"/>
  <c r="AV187" i="1"/>
  <c r="AV192" i="1"/>
  <c r="AV191" i="1" s="1"/>
  <c r="X207" i="1"/>
  <c r="AV215" i="1"/>
  <c r="AV214" i="1" s="1"/>
  <c r="AV213" i="1" s="1"/>
  <c r="AV225" i="1"/>
  <c r="AV224" i="1" s="1"/>
  <c r="AV223" i="1" s="1"/>
  <c r="AV222" i="1" s="1"/>
  <c r="AV242" i="1"/>
  <c r="AV264" i="1"/>
  <c r="AV263" i="1" s="1"/>
  <c r="AV262" i="1" s="1"/>
  <c r="AV261" i="1" s="1"/>
  <c r="AV270" i="1"/>
  <c r="AV269" i="1" s="1"/>
  <c r="X281" i="1"/>
  <c r="AV281" i="1"/>
  <c r="AV280" i="1" s="1"/>
  <c r="AV279" i="1" s="1"/>
  <c r="AV288" i="1"/>
  <c r="AV287" i="1" s="1"/>
  <c r="AV286" i="1" s="1"/>
  <c r="AV293" i="1"/>
  <c r="AV292" i="1" s="1"/>
  <c r="W58" i="1"/>
  <c r="W57" i="1" s="1"/>
  <c r="AY59" i="1"/>
  <c r="AY58" i="1" s="1"/>
  <c r="AY57" i="1" s="1"/>
  <c r="R124" i="1"/>
  <c r="R123" i="1" s="1"/>
  <c r="R118" i="1" s="1"/>
  <c r="R117" i="1" s="1"/>
  <c r="R116" i="1" s="1"/>
  <c r="Q198" i="1"/>
  <c r="AV198" i="1"/>
  <c r="AV197" i="1" s="1"/>
  <c r="S150" i="1"/>
  <c r="R162" i="1"/>
  <c r="R149" i="1" s="1"/>
  <c r="R144" i="1" s="1"/>
  <c r="R143" i="1" s="1"/>
  <c r="R142" i="1" s="1"/>
  <c r="V168" i="1"/>
  <c r="T171" i="1"/>
  <c r="T168" i="1" s="1"/>
  <c r="T167" i="1" s="1"/>
  <c r="R188" i="1"/>
  <c r="T191" i="1"/>
  <c r="T224" i="1"/>
  <c r="T223" i="1" s="1"/>
  <c r="T222" i="1" s="1"/>
  <c r="T241" i="1"/>
  <c r="T240" i="1" s="1"/>
  <c r="T239" i="1" s="1"/>
  <c r="T238" i="1" s="1"/>
  <c r="T287" i="1"/>
  <c r="T286" i="1" s="1"/>
  <c r="Z16" i="1"/>
  <c r="Z15" i="1" s="1"/>
  <c r="AB23" i="1"/>
  <c r="AA27" i="1"/>
  <c r="AA23" i="1" s="1"/>
  <c r="AE35" i="1"/>
  <c r="AE34" i="1" s="1"/>
  <c r="AE33" i="1" s="1"/>
  <c r="AC52" i="1"/>
  <c r="AC51" i="1" s="1"/>
  <c r="AE87" i="1"/>
  <c r="AE86" i="1" s="1"/>
  <c r="AE85" i="1" s="1"/>
  <c r="AE110" i="1"/>
  <c r="AE109" i="1" s="1"/>
  <c r="AE112" i="1"/>
  <c r="AE111" i="1" s="1"/>
  <c r="AE122" i="1"/>
  <c r="AE121" i="1" s="1"/>
  <c r="AE120" i="1" s="1"/>
  <c r="AE119" i="1" s="1"/>
  <c r="AC124" i="1"/>
  <c r="AC123" i="1" s="1"/>
  <c r="AC118" i="1" s="1"/>
  <c r="AC117" i="1" s="1"/>
  <c r="AC116" i="1" s="1"/>
  <c r="AE148" i="1"/>
  <c r="AE147" i="1" s="1"/>
  <c r="AE146" i="1" s="1"/>
  <c r="AE145" i="1" s="1"/>
  <c r="AE161" i="1"/>
  <c r="AE160" i="1" s="1"/>
  <c r="AE159" i="1" s="1"/>
  <c r="AE166" i="1"/>
  <c r="AE165" i="1" s="1"/>
  <c r="AE170" i="1"/>
  <c r="AE169" i="1" s="1"/>
  <c r="AE168" i="1" s="1"/>
  <c r="Z194" i="1"/>
  <c r="Z193" i="1" s="1"/>
  <c r="Z176" i="1" s="1"/>
  <c r="Z202" i="1"/>
  <c r="AE207" i="1"/>
  <c r="AE206" i="1" s="1"/>
  <c r="AE205" i="1" s="1"/>
  <c r="AE204" i="1" s="1"/>
  <c r="AE203" i="1" s="1"/>
  <c r="AE202" i="1" s="1"/>
  <c r="AE237" i="1"/>
  <c r="AE236" i="1" s="1"/>
  <c r="Z253" i="1"/>
  <c r="Z252" i="1" s="1"/>
  <c r="Z251" i="1" s="1"/>
  <c r="Z250" i="1" s="1"/>
  <c r="Z249" i="1" s="1"/>
  <c r="AL38" i="1"/>
  <c r="AL37" i="1" s="1"/>
  <c r="AL36" i="1" s="1"/>
  <c r="AL44" i="1"/>
  <c r="AZ44" i="1" s="1"/>
  <c r="AZ43" i="1" s="1"/>
  <c r="AZ42" i="1" s="1"/>
  <c r="AI71" i="1"/>
  <c r="AI70" i="1" s="1"/>
  <c r="AF88" i="1"/>
  <c r="AG104" i="1"/>
  <c r="AL128" i="1"/>
  <c r="AL127" i="1" s="1"/>
  <c r="AG168" i="1"/>
  <c r="AG167" i="1" s="1"/>
  <c r="AK168" i="1"/>
  <c r="AK167" i="1" s="1"/>
  <c r="AL190" i="1"/>
  <c r="AL189" i="1" s="1"/>
  <c r="AL242" i="1"/>
  <c r="AL241" i="1" s="1"/>
  <c r="AL240" i="1" s="1"/>
  <c r="AL239" i="1" s="1"/>
  <c r="AL238" i="1" s="1"/>
  <c r="AF253" i="1"/>
  <c r="AF252" i="1" s="1"/>
  <c r="AF251" i="1" s="1"/>
  <c r="AF250" i="1" s="1"/>
  <c r="AF249" i="1" s="1"/>
  <c r="AJ253" i="1"/>
  <c r="AJ252" i="1" s="1"/>
  <c r="AJ251" i="1" s="1"/>
  <c r="AJ250" i="1" s="1"/>
  <c r="AJ249" i="1" s="1"/>
  <c r="AH267" i="1"/>
  <c r="AF282" i="1"/>
  <c r="AK296" i="1"/>
  <c r="AQ16" i="1"/>
  <c r="AQ15" i="1" s="1"/>
  <c r="AP23" i="1"/>
  <c r="AP10" i="1" s="1"/>
  <c r="AP9" i="1" s="1"/>
  <c r="AP8" i="1" s="1"/>
  <c r="AM84" i="1"/>
  <c r="AM65" i="1" s="1"/>
  <c r="AM64" i="1" s="1"/>
  <c r="AQ108" i="1"/>
  <c r="AQ104" i="1" s="1"/>
  <c r="AS115" i="1"/>
  <c r="AS114" i="1" s="1"/>
  <c r="AS113" i="1" s="1"/>
  <c r="AS122" i="1"/>
  <c r="AS121" i="1" s="1"/>
  <c r="AS120" i="1" s="1"/>
  <c r="AS119" i="1" s="1"/>
  <c r="AO121" i="1"/>
  <c r="AO120" i="1" s="1"/>
  <c r="AO119" i="1" s="1"/>
  <c r="AR162" i="1"/>
  <c r="AP217" i="1"/>
  <c r="AP216" i="1" s="1"/>
  <c r="AS268" i="1"/>
  <c r="AS267" i="1" s="1"/>
  <c r="AS266" i="1" s="1"/>
  <c r="AO267" i="1"/>
  <c r="AO277" i="1"/>
  <c r="AO276" i="1" s="1"/>
  <c r="AS278" i="1"/>
  <c r="AS277" i="1" s="1"/>
  <c r="AS276" i="1" s="1"/>
  <c r="AS281" i="1"/>
  <c r="AS280" i="1" s="1"/>
  <c r="AS279" i="1" s="1"/>
  <c r="AQ282" i="1"/>
  <c r="AG71" i="1"/>
  <c r="AG70" i="1" s="1"/>
  <c r="AI84" i="1"/>
  <c r="AL107" i="1"/>
  <c r="AL106" i="1" s="1"/>
  <c r="AL105" i="1" s="1"/>
  <c r="AL104" i="1" s="1"/>
  <c r="AG108" i="1"/>
  <c r="AF124" i="1"/>
  <c r="AF123" i="1" s="1"/>
  <c r="AF118" i="1" s="1"/>
  <c r="AF117" i="1" s="1"/>
  <c r="AF116" i="1" s="1"/>
  <c r="AJ124" i="1"/>
  <c r="AJ123" i="1" s="1"/>
  <c r="AJ118" i="1" s="1"/>
  <c r="AF168" i="1"/>
  <c r="AF167" i="1" s="1"/>
  <c r="AJ168" i="1"/>
  <c r="AJ167" i="1" s="1"/>
  <c r="AK194" i="1"/>
  <c r="AI233" i="1"/>
  <c r="AI232" i="1" s="1"/>
  <c r="AI231" i="1" s="1"/>
  <c r="AI230" i="1" s="1"/>
  <c r="AF233" i="1"/>
  <c r="AF232" i="1" s="1"/>
  <c r="AF231" i="1" s="1"/>
  <c r="AF230" i="1" s="1"/>
  <c r="AF266" i="1"/>
  <c r="AF265" i="1" s="1"/>
  <c r="AL291" i="1"/>
  <c r="AL290" i="1" s="1"/>
  <c r="AH289" i="1"/>
  <c r="AL293" i="1"/>
  <c r="AL292" i="1" s="1"/>
  <c r="AL295" i="1"/>
  <c r="AL294" i="1" s="1"/>
  <c r="AH296" i="1"/>
  <c r="AQ23" i="1"/>
  <c r="AS35" i="1"/>
  <c r="AS34" i="1" s="1"/>
  <c r="AS33" i="1" s="1"/>
  <c r="AS32" i="1" s="1"/>
  <c r="AM32" i="1"/>
  <c r="AP71" i="1"/>
  <c r="AP70" i="1" s="1"/>
  <c r="AP108" i="1"/>
  <c r="AQ144" i="1"/>
  <c r="AN150" i="1"/>
  <c r="AQ167" i="1"/>
  <c r="AQ188" i="1"/>
  <c r="AQ181" i="1" s="1"/>
  <c r="AM202" i="1"/>
  <c r="AR233" i="1"/>
  <c r="AR232" i="1" s="1"/>
  <c r="AR231" i="1" s="1"/>
  <c r="AS255" i="1"/>
  <c r="AS254" i="1" s="1"/>
  <c r="AS253" i="1" s="1"/>
  <c r="AS252" i="1" s="1"/>
  <c r="AS251" i="1" s="1"/>
  <c r="AS250" i="1" s="1"/>
  <c r="AS249" i="1" s="1"/>
  <c r="AO296" i="1"/>
  <c r="AX150" i="1"/>
  <c r="AS87" i="1"/>
  <c r="AS86" i="1" s="1"/>
  <c r="AS85" i="1" s="1"/>
  <c r="AN88" i="1"/>
  <c r="AP88" i="1"/>
  <c r="AP84" i="1" s="1"/>
  <c r="AP65" i="1" s="1"/>
  <c r="AP64" i="1" s="1"/>
  <c r="AP50" i="1" s="1"/>
  <c r="AS107" i="1"/>
  <c r="AS106" i="1" s="1"/>
  <c r="AS105" i="1" s="1"/>
  <c r="AO108" i="1"/>
  <c r="AO104" i="1" s="1"/>
  <c r="AQ124" i="1"/>
  <c r="AQ123" i="1" s="1"/>
  <c r="AQ118" i="1" s="1"/>
  <c r="AQ117" i="1" s="1"/>
  <c r="AQ116" i="1" s="1"/>
  <c r="AO150" i="1"/>
  <c r="AO149" i="1" s="1"/>
  <c r="AS161" i="1"/>
  <c r="AS160" i="1" s="1"/>
  <c r="AS159" i="1" s="1"/>
  <c r="AP168" i="1"/>
  <c r="AM188" i="1"/>
  <c r="AN194" i="1"/>
  <c r="AS196" i="1"/>
  <c r="AS195" i="1" s="1"/>
  <c r="AS194" i="1" s="1"/>
  <c r="AS193" i="1" s="1"/>
  <c r="AO209" i="1"/>
  <c r="AO208" i="1" s="1"/>
  <c r="AO217" i="1"/>
  <c r="AO216" i="1" s="1"/>
  <c r="AO282" i="1"/>
  <c r="AU150" i="1"/>
  <c r="AW253" i="1"/>
  <c r="AW252" i="1" s="1"/>
  <c r="AW251" i="1" s="1"/>
  <c r="AW250" i="1" s="1"/>
  <c r="AW249" i="1" s="1"/>
  <c r="AX194" i="1"/>
  <c r="AX193" i="1" s="1"/>
  <c r="AS201" i="1"/>
  <c r="AS200" i="1" s="1"/>
  <c r="AS199" i="1" s="1"/>
  <c r="AR202" i="1"/>
  <c r="AS237" i="1"/>
  <c r="AS236" i="1" s="1"/>
  <c r="AS293" i="1"/>
  <c r="AS292" i="1" s="1"/>
  <c r="AS289" i="1" s="1"/>
  <c r="AX162" i="1"/>
  <c r="AU194" i="1"/>
  <c r="AW194" i="1"/>
  <c r="AW193" i="1" s="1"/>
  <c r="AX253" i="1"/>
  <c r="AX252" i="1" s="1"/>
  <c r="AX251" i="1" s="1"/>
  <c r="AX250" i="1" s="1"/>
  <c r="AX249" i="1" s="1"/>
  <c r="AT253" i="1"/>
  <c r="AT252" i="1" s="1"/>
  <c r="AT251" i="1" s="1"/>
  <c r="AT250" i="1" s="1"/>
  <c r="AT249" i="1" s="1"/>
  <c r="AX296" i="1"/>
  <c r="AX233" i="1"/>
  <c r="AX232" i="1" s="1"/>
  <c r="AX231" i="1" s="1"/>
  <c r="AX230" i="1" s="1"/>
  <c r="AU253" i="1"/>
  <c r="AU252" i="1" s="1"/>
  <c r="AU251" i="1" s="1"/>
  <c r="AU250" i="1" s="1"/>
  <c r="AU249" i="1" s="1"/>
  <c r="R54" i="2"/>
  <c r="W54" i="2"/>
  <c r="AY148" i="1"/>
  <c r="AY147" i="1" s="1"/>
  <c r="AY146" i="1" s="1"/>
  <c r="AY145" i="1" s="1"/>
  <c r="AY235" i="1"/>
  <c r="AY234" i="1" s="1"/>
  <c r="AW233" i="1"/>
  <c r="AW232" i="1" s="1"/>
  <c r="AW231" i="1" s="1"/>
  <c r="AH236" i="1"/>
  <c r="AH233" i="1" s="1"/>
  <c r="AH232" i="1" s="1"/>
  <c r="AV237" i="1"/>
  <c r="AV236" i="1" s="1"/>
  <c r="AL236" i="1"/>
  <c r="AL43" i="1"/>
  <c r="AL42" i="1" s="1"/>
  <c r="AL32" i="1" s="1"/>
  <c r="AH43" i="1"/>
  <c r="AH42" i="1" s="1"/>
  <c r="AV44" i="1"/>
  <c r="AV43" i="1" s="1"/>
  <c r="AV42" i="1" s="1"/>
  <c r="AF32" i="1"/>
  <c r="AV38" i="1"/>
  <c r="AV37" i="1" s="1"/>
  <c r="AV36" i="1" s="1"/>
  <c r="AY295" i="1"/>
  <c r="AY294" i="1" s="1"/>
  <c r="W289" i="1"/>
  <c r="AY293" i="1"/>
  <c r="AY292" i="1" s="1"/>
  <c r="W284" i="1"/>
  <c r="W283" i="1" s="1"/>
  <c r="W263" i="1"/>
  <c r="W262" i="1" s="1"/>
  <c r="W261" i="1" s="1"/>
  <c r="Q123" i="2" s="1"/>
  <c r="X220" i="1"/>
  <c r="X219" i="1" s="1"/>
  <c r="X218" i="1" s="1"/>
  <c r="W220" i="1"/>
  <c r="W219" i="1" s="1"/>
  <c r="W218" i="1" s="1"/>
  <c r="Q84" i="2" s="1"/>
  <c r="W191" i="1"/>
  <c r="W189" i="1"/>
  <c r="W188" i="1" s="1"/>
  <c r="AY161" i="1"/>
  <c r="AY160" i="1" s="1"/>
  <c r="AY159" i="1" s="1"/>
  <c r="AY152" i="1"/>
  <c r="AY151" i="1" s="1"/>
  <c r="AY150" i="1" s="1"/>
  <c r="U150" i="1"/>
  <c r="W150" i="1"/>
  <c r="AY122" i="1"/>
  <c r="AY121" i="1" s="1"/>
  <c r="AY120" i="1" s="1"/>
  <c r="AY119" i="1" s="1"/>
  <c r="AY96" i="1"/>
  <c r="AY95" i="1" s="1"/>
  <c r="AY94" i="1"/>
  <c r="AY93" i="1" s="1"/>
  <c r="AY92" i="1"/>
  <c r="AY91" i="1" s="1"/>
  <c r="AY69" i="1"/>
  <c r="AY68" i="1" s="1"/>
  <c r="AY67" i="1" s="1"/>
  <c r="AY66" i="1" s="1"/>
  <c r="AY31" i="1"/>
  <c r="AY30" i="1" s="1"/>
  <c r="AY29" i="1"/>
  <c r="AY28" i="1" s="1"/>
  <c r="AY14" i="1"/>
  <c r="AY13" i="1" s="1"/>
  <c r="AY12" i="1" s="1"/>
  <c r="AY11" i="1" s="1"/>
  <c r="X14" i="1"/>
  <c r="AU296" i="1"/>
  <c r="AT296" i="1"/>
  <c r="AT289" i="1"/>
  <c r="AT282" i="1" s="1"/>
  <c r="AT260" i="1" s="1"/>
  <c r="AT259" i="1" s="1"/>
  <c r="AT258" i="1" s="1"/>
  <c r="AY289" i="1"/>
  <c r="AY282" i="1" s="1"/>
  <c r="AU289" i="1"/>
  <c r="AU282" i="1"/>
  <c r="AT266" i="1"/>
  <c r="AT265" i="1" s="1"/>
  <c r="AW266" i="1"/>
  <c r="AX266" i="1"/>
  <c r="AX265" i="1" s="1"/>
  <c r="AU230" i="1"/>
  <c r="AV233" i="1"/>
  <c r="AV232" i="1" s="1"/>
  <c r="AV231" i="1" s="1"/>
  <c r="AY233" i="1"/>
  <c r="AY232" i="1" s="1"/>
  <c r="AY231" i="1" s="1"/>
  <c r="AY230" i="1" s="1"/>
  <c r="AT233" i="1"/>
  <c r="AT232" i="1" s="1"/>
  <c r="AT231" i="1" s="1"/>
  <c r="AT230" i="1" s="1"/>
  <c r="AX217" i="1"/>
  <c r="AX216" i="1" s="1"/>
  <c r="AV217" i="1"/>
  <c r="AV216" i="1" s="1"/>
  <c r="AY217" i="1"/>
  <c r="AY216" i="1" s="1"/>
  <c r="AT209" i="1"/>
  <c r="AT208" i="1" s="1"/>
  <c r="AX209" i="1"/>
  <c r="AX208" i="1" s="1"/>
  <c r="AX202" i="1" s="1"/>
  <c r="AU209" i="1"/>
  <c r="AU208" i="1" s="1"/>
  <c r="AY209" i="1"/>
  <c r="AY208" i="1" s="1"/>
  <c r="AU202" i="1"/>
  <c r="AW209" i="1"/>
  <c r="AW208" i="1" s="1"/>
  <c r="AW202" i="1" s="1"/>
  <c r="AY202" i="1"/>
  <c r="AT193" i="1"/>
  <c r="AT188" i="1"/>
  <c r="AT181" i="1" s="1"/>
  <c r="AT176" i="1" s="1"/>
  <c r="AU188" i="1"/>
  <c r="AW188" i="1"/>
  <c r="AW181" i="1" s="1"/>
  <c r="AX188" i="1"/>
  <c r="AX181" i="1" s="1"/>
  <c r="AU181" i="1"/>
  <c r="AT168" i="1"/>
  <c r="AT167" i="1" s="1"/>
  <c r="AT144" i="1" s="1"/>
  <c r="AU168" i="1"/>
  <c r="AU167" i="1" s="1"/>
  <c r="AW168" i="1"/>
  <c r="AW167" i="1" s="1"/>
  <c r="AX168" i="1"/>
  <c r="AX167" i="1" s="1"/>
  <c r="AY168" i="1"/>
  <c r="AY167" i="1" s="1"/>
  <c r="AT162" i="1"/>
  <c r="AY162" i="1"/>
  <c r="AW162" i="1"/>
  <c r="AU162" i="1"/>
  <c r="AT149" i="1"/>
  <c r="AX149" i="1"/>
  <c r="AU149" i="1"/>
  <c r="AU144" i="1" s="1"/>
  <c r="AW150" i="1"/>
  <c r="AV124" i="1"/>
  <c r="AV123" i="1" s="1"/>
  <c r="AV118" i="1" s="1"/>
  <c r="AV117" i="1" s="1"/>
  <c r="AV116" i="1" s="1"/>
  <c r="AW124" i="1"/>
  <c r="AW123" i="1" s="1"/>
  <c r="AW118" i="1" s="1"/>
  <c r="AW117" i="1" s="1"/>
  <c r="AW116" i="1" s="1"/>
  <c r="AX124" i="1"/>
  <c r="AX123" i="1" s="1"/>
  <c r="AX118" i="1"/>
  <c r="AX117" i="1" s="1"/>
  <c r="AX116" i="1" s="1"/>
  <c r="AY124" i="1"/>
  <c r="AY123" i="1" s="1"/>
  <c r="AU124" i="1"/>
  <c r="AU123" i="1" s="1"/>
  <c r="AW108" i="1"/>
  <c r="AW104" i="1" s="1"/>
  <c r="AT108" i="1"/>
  <c r="AT104" i="1" s="1"/>
  <c r="AU108" i="1"/>
  <c r="AU104" i="1"/>
  <c r="AU88" i="1"/>
  <c r="AX88" i="1"/>
  <c r="AT88" i="1"/>
  <c r="AT84" i="1" s="1"/>
  <c r="AT71" i="1"/>
  <c r="AT70" i="1" s="1"/>
  <c r="AU71" i="1"/>
  <c r="AU70" i="1" s="1"/>
  <c r="AX71" i="1"/>
  <c r="AX70" i="1" s="1"/>
  <c r="AV53" i="1"/>
  <c r="AX53" i="1"/>
  <c r="AW53" i="1"/>
  <c r="AT53" i="1"/>
  <c r="AT52" i="1" s="1"/>
  <c r="AT51" i="1" s="1"/>
  <c r="AU53" i="1"/>
  <c r="AU52" i="1" s="1"/>
  <c r="AU51" i="1" s="1"/>
  <c r="AT32" i="1"/>
  <c r="AU32" i="1"/>
  <c r="AX23" i="1"/>
  <c r="AU27" i="1"/>
  <c r="AU23" i="1" s="1"/>
  <c r="AW23" i="1"/>
  <c r="AV16" i="1"/>
  <c r="AV15" i="1" s="1"/>
  <c r="AX16" i="1"/>
  <c r="AX15" i="1" s="1"/>
  <c r="AX10" i="1" s="1"/>
  <c r="AX9" i="1" s="1"/>
  <c r="AX8" i="1" s="1"/>
  <c r="AT16" i="1"/>
  <c r="AT15" i="1" s="1"/>
  <c r="AU16" i="1"/>
  <c r="AU15" i="1" s="1"/>
  <c r="AV114" i="1"/>
  <c r="AV113" i="1" s="1"/>
  <c r="AV102" i="1"/>
  <c r="AV101" i="1" s="1"/>
  <c r="AV100" i="1" s="1"/>
  <c r="AV52" i="1"/>
  <c r="AV51" i="1" s="1"/>
  <c r="AV153" i="1"/>
  <c r="AV91" i="1"/>
  <c r="AW230" i="1"/>
  <c r="AW265" i="1"/>
  <c r="AY32" i="1"/>
  <c r="AV86" i="1"/>
  <c r="AV85" i="1" s="1"/>
  <c r="AT202" i="1"/>
  <c r="AV254" i="1"/>
  <c r="AV253" i="1" s="1"/>
  <c r="AV252" i="1" s="1"/>
  <c r="AV251" i="1" s="1"/>
  <c r="AV250" i="1" s="1"/>
  <c r="AV249" i="1" s="1"/>
  <c r="AW71" i="1"/>
  <c r="AW70" i="1" s="1"/>
  <c r="AV186" i="1"/>
  <c r="AV185" i="1" s="1"/>
  <c r="AV160" i="1"/>
  <c r="AV159" i="1" s="1"/>
  <c r="AX144" i="1"/>
  <c r="AV93" i="1"/>
  <c r="AV106" i="1"/>
  <c r="AV105" i="1" s="1"/>
  <c r="AV211" i="1"/>
  <c r="AV210" i="1" s="1"/>
  <c r="AV209" i="1" s="1"/>
  <c r="AV208" i="1" s="1"/>
  <c r="AV202" i="1" s="1"/>
  <c r="AW217" i="1"/>
  <c r="AW216" i="1" s="1"/>
  <c r="AW52" i="1"/>
  <c r="AW51" i="1" s="1"/>
  <c r="AV82" i="1"/>
  <c r="AV81" i="1" s="1"/>
  <c r="AW88" i="1"/>
  <c r="AW84" i="1" s="1"/>
  <c r="AU193" i="1"/>
  <c r="AU84" i="1"/>
  <c r="AV157" i="1"/>
  <c r="AT27" i="1"/>
  <c r="AT23" i="1" s="1"/>
  <c r="AX84" i="1"/>
  <c r="AU118" i="1"/>
  <c r="AU117" i="1" s="1"/>
  <c r="AU116" i="1" s="1"/>
  <c r="AT124" i="1"/>
  <c r="AT123" i="1" s="1"/>
  <c r="AT118" i="1" s="1"/>
  <c r="AT117" i="1" s="1"/>
  <c r="AT116" i="1" s="1"/>
  <c r="AX289" i="1"/>
  <c r="AX282" i="1" s="1"/>
  <c r="AX260" i="1" s="1"/>
  <c r="AX259" i="1" s="1"/>
  <c r="AX258" i="1" s="1"/>
  <c r="AX32" i="1"/>
  <c r="AW296" i="1"/>
  <c r="AV25" i="1"/>
  <c r="AV24" i="1" s="1"/>
  <c r="AX52" i="1"/>
  <c r="AX51" i="1" s="1"/>
  <c r="AY88" i="1"/>
  <c r="AY84" i="1" s="1"/>
  <c r="AV163" i="1"/>
  <c r="AV241" i="1"/>
  <c r="AV240" i="1" s="1"/>
  <c r="AV239" i="1" s="1"/>
  <c r="AV238" i="1" s="1"/>
  <c r="AW289" i="1"/>
  <c r="AW282" i="1" s="1"/>
  <c r="AY188" i="1"/>
  <c r="AY181" i="1" s="1"/>
  <c r="AW16" i="1"/>
  <c r="AW15" i="1" s="1"/>
  <c r="AV28" i="1"/>
  <c r="AV27" i="1" s="1"/>
  <c r="AU217" i="1"/>
  <c r="AU216" i="1" s="1"/>
  <c r="AW32" i="1"/>
  <c r="AV74" i="1"/>
  <c r="AV271" i="1"/>
  <c r="AV266" i="1" s="1"/>
  <c r="AV265" i="1" s="1"/>
  <c r="AV165" i="1"/>
  <c r="AU266" i="1"/>
  <c r="AU265" i="1" s="1"/>
  <c r="AU260" i="1" s="1"/>
  <c r="AU259" i="1" s="1"/>
  <c r="AU258" i="1" s="1"/>
  <c r="AY266" i="1"/>
  <c r="AY265" i="1" s="1"/>
  <c r="AV13" i="1"/>
  <c r="AV12" i="1" s="1"/>
  <c r="AV11" i="1" s="1"/>
  <c r="AT217" i="1"/>
  <c r="AT216" i="1" s="1"/>
  <c r="AX108" i="1"/>
  <c r="AX104" i="1" s="1"/>
  <c r="AV294" i="1"/>
  <c r="AM282" i="1"/>
  <c r="AM260" i="1" s="1"/>
  <c r="AM259" i="1" s="1"/>
  <c r="AM258" i="1" s="1"/>
  <c r="AR149" i="1"/>
  <c r="AR144" i="1" s="1"/>
  <c r="AO88" i="1"/>
  <c r="AM53" i="1"/>
  <c r="AM52" i="1" s="1"/>
  <c r="AM51" i="1" s="1"/>
  <c r="AS136" i="1"/>
  <c r="AS135" i="1" s="1"/>
  <c r="AS134" i="1" s="1"/>
  <c r="AS133" i="1" s="1"/>
  <c r="AS154" i="1"/>
  <c r="AS153" i="1" s="1"/>
  <c r="AM118" i="1"/>
  <c r="AM117" i="1" s="1"/>
  <c r="AM116" i="1" s="1"/>
  <c r="AS164" i="1"/>
  <c r="AS163" i="1" s="1"/>
  <c r="AS162" i="1" s="1"/>
  <c r="AO118" i="1"/>
  <c r="AO117" i="1" s="1"/>
  <c r="AO116" i="1" s="1"/>
  <c r="AS299" i="1"/>
  <c r="AS298" i="1" s="1"/>
  <c r="AS297" i="1" s="1"/>
  <c r="AS296" i="1" s="1"/>
  <c r="AR104" i="1"/>
  <c r="AM149" i="1"/>
  <c r="AM144" i="1" s="1"/>
  <c r="AM181" i="1"/>
  <c r="AM176" i="1" s="1"/>
  <c r="AN53" i="1"/>
  <c r="AN52" i="1" s="1"/>
  <c r="AN51" i="1" s="1"/>
  <c r="AP149" i="1"/>
  <c r="AP181" i="1"/>
  <c r="AP176" i="1" s="1"/>
  <c r="AO53" i="1"/>
  <c r="AO52" i="1" s="1"/>
  <c r="AO51" i="1" s="1"/>
  <c r="AN193" i="1"/>
  <c r="AQ230" i="1"/>
  <c r="AS264" i="1"/>
  <c r="AS263" i="1" s="1"/>
  <c r="AS262" i="1" s="1"/>
  <c r="AS261" i="1" s="1"/>
  <c r="AS75" i="1"/>
  <c r="AS74" i="1" s="1"/>
  <c r="AS71" i="1" s="1"/>
  <c r="AR171" i="1"/>
  <c r="AR168" i="1" s="1"/>
  <c r="AR167" i="1" s="1"/>
  <c r="AN176" i="1"/>
  <c r="AO195" i="1"/>
  <c r="AO194" i="1" s="1"/>
  <c r="AO193" i="1" s="1"/>
  <c r="AR230" i="1"/>
  <c r="AN32" i="1"/>
  <c r="AQ53" i="1"/>
  <c r="AQ52" i="1" s="1"/>
  <c r="AQ51" i="1" s="1"/>
  <c r="AS96" i="1"/>
  <c r="AS95" i="1" s="1"/>
  <c r="AP193" i="1"/>
  <c r="AS212" i="1"/>
  <c r="AS211" i="1" s="1"/>
  <c r="AS210" i="1" s="1"/>
  <c r="AN289" i="1"/>
  <c r="AN282" i="1" s="1"/>
  <c r="AP104" i="1"/>
  <c r="AS41" i="1"/>
  <c r="AS40" i="1" s="1"/>
  <c r="AS39" i="1" s="1"/>
  <c r="AO98" i="1"/>
  <c r="AO97" i="1" s="1"/>
  <c r="AS99" i="1"/>
  <c r="AS98" i="1" s="1"/>
  <c r="AS97" i="1" s="1"/>
  <c r="AS158" i="1"/>
  <c r="AS157" i="1" s="1"/>
  <c r="AN84" i="1"/>
  <c r="AN65" i="1" s="1"/>
  <c r="AN64" i="1" s="1"/>
  <c r="AS141" i="1"/>
  <c r="AS140" i="1" s="1"/>
  <c r="AS139" i="1" s="1"/>
  <c r="AS138" i="1" s="1"/>
  <c r="AS137" i="1" s="1"/>
  <c r="AO32" i="1"/>
  <c r="AR53" i="1"/>
  <c r="AR52" i="1" s="1"/>
  <c r="AR51" i="1" s="1"/>
  <c r="AR193" i="1"/>
  <c r="AM266" i="1"/>
  <c r="AM265" i="1" s="1"/>
  <c r="AO102" i="1"/>
  <c r="AO101" i="1" s="1"/>
  <c r="AO100" i="1" s="1"/>
  <c r="AS103" i="1"/>
  <c r="AS102" i="1" s="1"/>
  <c r="AS101" i="1" s="1"/>
  <c r="AS100" i="1" s="1"/>
  <c r="AS110" i="1"/>
  <c r="AS109" i="1" s="1"/>
  <c r="AR188" i="1"/>
  <c r="AR181" i="1" s="1"/>
  <c r="AR176" i="1" s="1"/>
  <c r="AP289" i="1"/>
  <c r="AP282" i="1" s="1"/>
  <c r="AS92" i="1"/>
  <c r="AS91" i="1" s="1"/>
  <c r="AM104" i="1"/>
  <c r="AP202" i="1"/>
  <c r="AN118" i="1"/>
  <c r="AN117" i="1" s="1"/>
  <c r="AN116" i="1" s="1"/>
  <c r="AN202" i="1"/>
  <c r="AO202" i="1"/>
  <c r="AS225" i="1"/>
  <c r="AS224" i="1" s="1"/>
  <c r="AS223" i="1" s="1"/>
  <c r="AS222" i="1" s="1"/>
  <c r="AS217" i="1" s="1"/>
  <c r="AS216" i="1" s="1"/>
  <c r="AO191" i="1"/>
  <c r="AS192" i="1"/>
  <c r="AS191" i="1" s="1"/>
  <c r="AQ193" i="1"/>
  <c r="AQ176" i="1" s="1"/>
  <c r="AQ143" i="1" s="1"/>
  <c r="AN149" i="1"/>
  <c r="AN144" i="1" s="1"/>
  <c r="AM23" i="1"/>
  <c r="AO28" i="1"/>
  <c r="AO27" i="1" s="1"/>
  <c r="AS29" i="1"/>
  <c r="AS28" i="1" s="1"/>
  <c r="AS27" i="1" s="1"/>
  <c r="AS128" i="1"/>
  <c r="AS127" i="1" s="1"/>
  <c r="AS190" i="1"/>
  <c r="AS189" i="1" s="1"/>
  <c r="AO189" i="1"/>
  <c r="AS229" i="1"/>
  <c r="AS228" i="1" s="1"/>
  <c r="AS227" i="1" s="1"/>
  <c r="AS226" i="1" s="1"/>
  <c r="AN23" i="1"/>
  <c r="AN10" i="1" s="1"/>
  <c r="AN9" i="1" s="1"/>
  <c r="AN8" i="1" s="1"/>
  <c r="AS83" i="1"/>
  <c r="AS82" i="1" s="1"/>
  <c r="AS81" i="1" s="1"/>
  <c r="AR118" i="1"/>
  <c r="AR117" i="1" s="1"/>
  <c r="AR116" i="1" s="1"/>
  <c r="AR217" i="1"/>
  <c r="AR216" i="1" s="1"/>
  <c r="AO234" i="1"/>
  <c r="AO233" i="1" s="1"/>
  <c r="AO232" i="1" s="1"/>
  <c r="AO231" i="1" s="1"/>
  <c r="AO230" i="1" s="1"/>
  <c r="AS235" i="1"/>
  <c r="AS234" i="1" s="1"/>
  <c r="AS233" i="1" s="1"/>
  <c r="AS232" i="1" s="1"/>
  <c r="AS231" i="1" s="1"/>
  <c r="AS230" i="1" s="1"/>
  <c r="AO274" i="1"/>
  <c r="AO273" i="1" s="1"/>
  <c r="AS275" i="1"/>
  <c r="AS274" i="1" s="1"/>
  <c r="AS273" i="1" s="1"/>
  <c r="AO71" i="1"/>
  <c r="AO70" i="1" s="1"/>
  <c r="AS58" i="1"/>
  <c r="AS57" i="1" s="1"/>
  <c r="AR160" i="1"/>
  <c r="AR159" i="1" s="1"/>
  <c r="AP167" i="1"/>
  <c r="AP144" i="1" s="1"/>
  <c r="AN181" i="1"/>
  <c r="AS248" i="1"/>
  <c r="AS247" i="1" s="1"/>
  <c r="AS246" i="1" s="1"/>
  <c r="AS245" i="1" s="1"/>
  <c r="AS244" i="1" s="1"/>
  <c r="AS243" i="1" s="1"/>
  <c r="AS63" i="1"/>
  <c r="AS62" i="1" s="1"/>
  <c r="AS61" i="1" s="1"/>
  <c r="AS60" i="1" s="1"/>
  <c r="AS94" i="1"/>
  <c r="AS93" i="1" s="1"/>
  <c r="AO271" i="1"/>
  <c r="AR282" i="1"/>
  <c r="AM16" i="1"/>
  <c r="AM15" i="1" s="1"/>
  <c r="AN266" i="1"/>
  <c r="AN265" i="1" s="1"/>
  <c r="AO266" i="1"/>
  <c r="AS215" i="1"/>
  <c r="AS214" i="1" s="1"/>
  <c r="AS213" i="1" s="1"/>
  <c r="AO253" i="1"/>
  <c r="AO252" i="1" s="1"/>
  <c r="AO251" i="1" s="1"/>
  <c r="AO250" i="1" s="1"/>
  <c r="AO249" i="1" s="1"/>
  <c r="AP266" i="1"/>
  <c r="AP265" i="1" s="1"/>
  <c r="AS22" i="1"/>
  <c r="AS21" i="1" s="1"/>
  <c r="AS16" i="1" s="1"/>
  <c r="AS15" i="1" s="1"/>
  <c r="AS56" i="1"/>
  <c r="AS55" i="1" s="1"/>
  <c r="AS54" i="1" s="1"/>
  <c r="AQ84" i="1"/>
  <c r="AS184" i="1"/>
  <c r="AS183" i="1" s="1"/>
  <c r="AS182" i="1" s="1"/>
  <c r="AQ266" i="1"/>
  <c r="AQ265" i="1" s="1"/>
  <c r="AQ260" i="1" s="1"/>
  <c r="AQ259" i="1" s="1"/>
  <c r="AQ258" i="1" s="1"/>
  <c r="AS288" i="1"/>
  <c r="AS287" i="1" s="1"/>
  <c r="AS286" i="1" s="1"/>
  <c r="AR266" i="1"/>
  <c r="AR265" i="1" s="1"/>
  <c r="AR260" i="1" s="1"/>
  <c r="AR259" i="1" s="1"/>
  <c r="AR258" i="1" s="1"/>
  <c r="AR32" i="1"/>
  <c r="AR10" i="1" s="1"/>
  <c r="AR9" i="1" s="1"/>
  <c r="AR8" i="1" s="1"/>
  <c r="AQ209" i="1"/>
  <c r="AQ208" i="1" s="1"/>
  <c r="AQ202" i="1" s="1"/>
  <c r="AO25" i="1"/>
  <c r="AO24" i="1" s="1"/>
  <c r="AO23" i="1" s="1"/>
  <c r="AS26" i="1"/>
  <c r="AS25" i="1" s="1"/>
  <c r="AS24" i="1" s="1"/>
  <c r="AS23" i="1" s="1"/>
  <c r="AS152" i="1"/>
  <c r="AS151" i="1" s="1"/>
  <c r="AO174" i="1"/>
  <c r="AO173" i="1" s="1"/>
  <c r="AO167" i="1" s="1"/>
  <c r="AO144" i="1" s="1"/>
  <c r="AS175" i="1"/>
  <c r="AS174" i="1" s="1"/>
  <c r="AS173" i="1" s="1"/>
  <c r="AS167" i="1" s="1"/>
  <c r="AN253" i="1"/>
  <c r="AN252" i="1" s="1"/>
  <c r="AN251" i="1" s="1"/>
  <c r="AN250" i="1" s="1"/>
  <c r="AN249" i="1" s="1"/>
  <c r="AS126" i="1"/>
  <c r="AS125" i="1" s="1"/>
  <c r="AS124" i="1" s="1"/>
  <c r="AS123" i="1" s="1"/>
  <c r="AS118" i="1" s="1"/>
  <c r="AS117" i="1" s="1"/>
  <c r="AS116" i="1" s="1"/>
  <c r="AS207" i="1"/>
  <c r="AS206" i="1" s="1"/>
  <c r="AS205" i="1" s="1"/>
  <c r="AS204" i="1" s="1"/>
  <c r="AS203" i="1" s="1"/>
  <c r="AM296" i="1"/>
  <c r="AI52" i="1"/>
  <c r="AI51" i="1" s="1"/>
  <c r="AL167" i="1"/>
  <c r="AJ117" i="1"/>
  <c r="AJ116" i="1" s="1"/>
  <c r="AF150" i="1"/>
  <c r="AF149" i="1" s="1"/>
  <c r="AF144" i="1" s="1"/>
  <c r="AJ217" i="1"/>
  <c r="AJ216" i="1" s="1"/>
  <c r="AH150" i="1"/>
  <c r="AJ150" i="1"/>
  <c r="AJ149" i="1" s="1"/>
  <c r="AJ144" i="1" s="1"/>
  <c r="AJ143" i="1" s="1"/>
  <c r="AJ142" i="1" s="1"/>
  <c r="AL175" i="1"/>
  <c r="AL174" i="1" s="1"/>
  <c r="AL173" i="1" s="1"/>
  <c r="AG217" i="1"/>
  <c r="AG216" i="1" s="1"/>
  <c r="AK30" i="1"/>
  <c r="AK27" i="1" s="1"/>
  <c r="AK23" i="1" s="1"/>
  <c r="AJ202" i="1"/>
  <c r="AH217" i="1"/>
  <c r="AH216" i="1" s="1"/>
  <c r="AL275" i="1"/>
  <c r="AL274" i="1" s="1"/>
  <c r="AL273" i="1" s="1"/>
  <c r="AI289" i="1"/>
  <c r="AI282" i="1" s="1"/>
  <c r="AL26" i="1"/>
  <c r="AK88" i="1"/>
  <c r="AK84" i="1" s="1"/>
  <c r="AH167" i="1"/>
  <c r="AK202" i="1"/>
  <c r="AJ289" i="1"/>
  <c r="AJ282" i="1" s="1"/>
  <c r="AK289" i="1"/>
  <c r="AK282" i="1" s="1"/>
  <c r="AL299" i="1"/>
  <c r="AL298" i="1" s="1"/>
  <c r="AL297" i="1" s="1"/>
  <c r="AL296" i="1" s="1"/>
  <c r="AG150" i="1"/>
  <c r="AG149" i="1" s="1"/>
  <c r="AG144" i="1" s="1"/>
  <c r="AL217" i="1"/>
  <c r="AL216" i="1" s="1"/>
  <c r="AF202" i="1"/>
  <c r="AL166" i="1"/>
  <c r="AL165" i="1" s="1"/>
  <c r="AH165" i="1"/>
  <c r="AH162" i="1" s="1"/>
  <c r="AL184" i="1"/>
  <c r="AL183" i="1" s="1"/>
  <c r="AL182" i="1" s="1"/>
  <c r="AL18" i="1"/>
  <c r="AL17" i="1" s="1"/>
  <c r="AL16" i="1" s="1"/>
  <c r="AL15" i="1" s="1"/>
  <c r="AH214" i="1"/>
  <c r="AH213" i="1" s="1"/>
  <c r="AH209" i="1" s="1"/>
  <c r="AH208" i="1" s="1"/>
  <c r="AH202" i="1" s="1"/>
  <c r="AL215" i="1"/>
  <c r="AL214" i="1" s="1"/>
  <c r="AL213" i="1" s="1"/>
  <c r="AL248" i="1"/>
  <c r="AL247" i="1" s="1"/>
  <c r="AL246" i="1" s="1"/>
  <c r="AL245" i="1" s="1"/>
  <c r="AL244" i="1" s="1"/>
  <c r="AL243" i="1" s="1"/>
  <c r="AL152" i="1"/>
  <c r="AL151" i="1" s="1"/>
  <c r="AL150" i="1" s="1"/>
  <c r="AL196" i="1"/>
  <c r="AL195" i="1" s="1"/>
  <c r="AL194" i="1" s="1"/>
  <c r="AL193" i="1" s="1"/>
  <c r="AL83" i="1"/>
  <c r="AL82" i="1" s="1"/>
  <c r="AL81" i="1" s="1"/>
  <c r="AL126" i="1"/>
  <c r="AL125" i="1" s="1"/>
  <c r="AK181" i="1"/>
  <c r="AL289" i="1"/>
  <c r="AL69" i="1"/>
  <c r="AL68" i="1" s="1"/>
  <c r="AL67" i="1" s="1"/>
  <c r="AL66" i="1" s="1"/>
  <c r="AL96" i="1"/>
  <c r="AL95" i="1" s="1"/>
  <c r="AH91" i="1"/>
  <c r="AH88" i="1" s="1"/>
  <c r="AH84" i="1" s="1"/>
  <c r="AH65" i="1" s="1"/>
  <c r="AH64" i="1" s="1"/>
  <c r="AH50" i="1" s="1"/>
  <c r="AL92" i="1"/>
  <c r="AL91" i="1" s="1"/>
  <c r="AL161" i="1"/>
  <c r="AL160" i="1" s="1"/>
  <c r="AL159" i="1" s="1"/>
  <c r="AL56" i="1"/>
  <c r="AL55" i="1" s="1"/>
  <c r="AL54" i="1" s="1"/>
  <c r="AK193" i="1"/>
  <c r="AK176" i="1" s="1"/>
  <c r="AI217" i="1"/>
  <c r="AI216" i="1" s="1"/>
  <c r="AK217" i="1"/>
  <c r="AK216" i="1" s="1"/>
  <c r="AI150" i="1"/>
  <c r="AI149" i="1" s="1"/>
  <c r="AF217" i="1"/>
  <c r="AF216" i="1" s="1"/>
  <c r="AJ88" i="1"/>
  <c r="AJ84" i="1" s="1"/>
  <c r="AJ65" i="1" s="1"/>
  <c r="AJ64" i="1" s="1"/>
  <c r="AJ50" i="1" s="1"/>
  <c r="AL235" i="1"/>
  <c r="AL136" i="1"/>
  <c r="AL135" i="1" s="1"/>
  <c r="AL134" i="1" s="1"/>
  <c r="AL133" i="1" s="1"/>
  <c r="AH200" i="1"/>
  <c r="AH199" i="1" s="1"/>
  <c r="AH193" i="1" s="1"/>
  <c r="AH266" i="1"/>
  <c r="AH265" i="1" s="1"/>
  <c r="AK253" i="1"/>
  <c r="AK252" i="1" s="1"/>
  <c r="AK251" i="1" s="1"/>
  <c r="AK250" i="1" s="1"/>
  <c r="AK249" i="1" s="1"/>
  <c r="AI266" i="1"/>
  <c r="AI265" i="1" s="1"/>
  <c r="AI260" i="1" s="1"/>
  <c r="AI259" i="1" s="1"/>
  <c r="AI258" i="1" s="1"/>
  <c r="AG32" i="1"/>
  <c r="AG118" i="1"/>
  <c r="AG117" i="1" s="1"/>
  <c r="AG116" i="1" s="1"/>
  <c r="AJ266" i="1"/>
  <c r="AJ265" i="1" s="1"/>
  <c r="AK271" i="1"/>
  <c r="AK266" i="1" s="1"/>
  <c r="AK265" i="1" s="1"/>
  <c r="AK260" i="1" s="1"/>
  <c r="AK259" i="1" s="1"/>
  <c r="AK258" i="1" s="1"/>
  <c r="AF84" i="1"/>
  <c r="AF65" i="1" s="1"/>
  <c r="AF64" i="1" s="1"/>
  <c r="AF50" i="1" s="1"/>
  <c r="AH118" i="1"/>
  <c r="AH117" i="1" s="1"/>
  <c r="AH116" i="1" s="1"/>
  <c r="AI32" i="1"/>
  <c r="AI10" i="1" s="1"/>
  <c r="AI9" i="1" s="1"/>
  <c r="AI8" i="1" s="1"/>
  <c r="AH37" i="1"/>
  <c r="AH36" i="1" s="1"/>
  <c r="AH32" i="1" s="1"/>
  <c r="AG84" i="1"/>
  <c r="AG65" i="1" s="1"/>
  <c r="AG64" i="1" s="1"/>
  <c r="AG50" i="1" s="1"/>
  <c r="AI104" i="1"/>
  <c r="AI65" i="1" s="1"/>
  <c r="AI64" i="1" s="1"/>
  <c r="AH189" i="1"/>
  <c r="AH188" i="1" s="1"/>
  <c r="AH181" i="1" s="1"/>
  <c r="AL59" i="1"/>
  <c r="AL58" i="1" s="1"/>
  <c r="AL57" i="1" s="1"/>
  <c r="AL94" i="1"/>
  <c r="AL93" i="1" s="1"/>
  <c r="AI194" i="1"/>
  <c r="AI193" i="1" s="1"/>
  <c r="AI176" i="1" s="1"/>
  <c r="AL212" i="1"/>
  <c r="AL211" i="1" s="1"/>
  <c r="AL210" i="1" s="1"/>
  <c r="AL209" i="1" s="1"/>
  <c r="AL208" i="1" s="1"/>
  <c r="AF296" i="1"/>
  <c r="AI144" i="1"/>
  <c r="AG181" i="1"/>
  <c r="AG176" i="1" s="1"/>
  <c r="AL29" i="1"/>
  <c r="AL28" i="1" s="1"/>
  <c r="AL27" i="1" s="1"/>
  <c r="AL164" i="1"/>
  <c r="AL163" i="1" s="1"/>
  <c r="AL63" i="1"/>
  <c r="AL62" i="1" s="1"/>
  <c r="AL61" i="1" s="1"/>
  <c r="AL60" i="1" s="1"/>
  <c r="AJ194" i="1"/>
  <c r="AJ193" i="1" s="1"/>
  <c r="AJ176" i="1" s="1"/>
  <c r="AL264" i="1"/>
  <c r="AL263" i="1" s="1"/>
  <c r="AL262" i="1" s="1"/>
  <c r="AL261" i="1" s="1"/>
  <c r="AJ104" i="1"/>
  <c r="AF181" i="1"/>
  <c r="AF176" i="1" s="1"/>
  <c r="AL207" i="1"/>
  <c r="AL206" i="1" s="1"/>
  <c r="AL205" i="1" s="1"/>
  <c r="AL204" i="1" s="1"/>
  <c r="AL203" i="1" s="1"/>
  <c r="AL90" i="1"/>
  <c r="AL89" i="1" s="1"/>
  <c r="AL285" i="1"/>
  <c r="AL284" i="1" s="1"/>
  <c r="AL283" i="1" s="1"/>
  <c r="AH179" i="1"/>
  <c r="AH178" i="1" s="1"/>
  <c r="AH177" i="1" s="1"/>
  <c r="AA202" i="1"/>
  <c r="AD260" i="1"/>
  <c r="AD259" i="1" s="1"/>
  <c r="AD258" i="1" s="1"/>
  <c r="AA181" i="1"/>
  <c r="AC202" i="1"/>
  <c r="AD193" i="1"/>
  <c r="AE193" i="1"/>
  <c r="AB230" i="1"/>
  <c r="AC266" i="1"/>
  <c r="AC265" i="1" s="1"/>
  <c r="AA266" i="1"/>
  <c r="AA265" i="1" s="1"/>
  <c r="AA260" i="1" s="1"/>
  <c r="AA259" i="1" s="1"/>
  <c r="AA258" i="1" s="1"/>
  <c r="AE242" i="1"/>
  <c r="AE241" i="1" s="1"/>
  <c r="AE240" i="1" s="1"/>
  <c r="AE239" i="1" s="1"/>
  <c r="AE238" i="1" s="1"/>
  <c r="AE69" i="1"/>
  <c r="AE68" i="1" s="1"/>
  <c r="AE67" i="1" s="1"/>
  <c r="AE66" i="1" s="1"/>
  <c r="Z118" i="1"/>
  <c r="Z117" i="1" s="1"/>
  <c r="Z116" i="1" s="1"/>
  <c r="AB144" i="1"/>
  <c r="AA84" i="1"/>
  <c r="Z181" i="1"/>
  <c r="AE266" i="1"/>
  <c r="AA176" i="1"/>
  <c r="AE56" i="1"/>
  <c r="AE55" i="1" s="1"/>
  <c r="AE54" i="1" s="1"/>
  <c r="AC84" i="1"/>
  <c r="AB176" i="1"/>
  <c r="AE212" i="1"/>
  <c r="AE211" i="1" s="1"/>
  <c r="AE210" i="1" s="1"/>
  <c r="AE209" i="1" s="1"/>
  <c r="AE208" i="1" s="1"/>
  <c r="AE278" i="1"/>
  <c r="AE277" i="1" s="1"/>
  <c r="AE276" i="1" s="1"/>
  <c r="AE99" i="1"/>
  <c r="AE98" i="1" s="1"/>
  <c r="AE97" i="1" s="1"/>
  <c r="AC176" i="1"/>
  <c r="Y217" i="1"/>
  <c r="Y216" i="1" s="1"/>
  <c r="AE248" i="1"/>
  <c r="AE247" i="1" s="1"/>
  <c r="AE246" i="1" s="1"/>
  <c r="AE245" i="1" s="1"/>
  <c r="AE244" i="1" s="1"/>
  <c r="AE243" i="1" s="1"/>
  <c r="AE225" i="1"/>
  <c r="AE224" i="1" s="1"/>
  <c r="AE223" i="1" s="1"/>
  <c r="AE222" i="1" s="1"/>
  <c r="AE217" i="1" s="1"/>
  <c r="AE216" i="1" s="1"/>
  <c r="AB266" i="1"/>
  <c r="AB265" i="1" s="1"/>
  <c r="AB260" i="1" s="1"/>
  <c r="AB259" i="1" s="1"/>
  <c r="AB258" i="1" s="1"/>
  <c r="AB118" i="1"/>
  <c r="AB117" i="1" s="1"/>
  <c r="AB116" i="1" s="1"/>
  <c r="AE103" i="1"/>
  <c r="AE102" i="1" s="1"/>
  <c r="AE101" i="1" s="1"/>
  <c r="AE100" i="1" s="1"/>
  <c r="AB84" i="1"/>
  <c r="AD217" i="1"/>
  <c r="AD216" i="1" s="1"/>
  <c r="AD25" i="1"/>
  <c r="AD24" i="1" s="1"/>
  <c r="AE31" i="1"/>
  <c r="AE30" i="1" s="1"/>
  <c r="AD30" i="1"/>
  <c r="AD27" i="1" s="1"/>
  <c r="Z52" i="1"/>
  <c r="Z51" i="1" s="1"/>
  <c r="AA124" i="1"/>
  <c r="AA123" i="1" s="1"/>
  <c r="AA118" i="1" s="1"/>
  <c r="AA117" i="1" s="1"/>
  <c r="AA116" i="1" s="1"/>
  <c r="AE156" i="1"/>
  <c r="AE155" i="1" s="1"/>
  <c r="Z217" i="1"/>
  <c r="Z216" i="1" s="1"/>
  <c r="AA228" i="1"/>
  <c r="AA227" i="1" s="1"/>
  <c r="AA226" i="1" s="1"/>
  <c r="AA217" i="1" s="1"/>
  <c r="AA216" i="1" s="1"/>
  <c r="AE175" i="1"/>
  <c r="AE174" i="1" s="1"/>
  <c r="AE173" i="1" s="1"/>
  <c r="AE167" i="1" s="1"/>
  <c r="AE29" i="1"/>
  <c r="AE28" i="1" s="1"/>
  <c r="Z84" i="1"/>
  <c r="Z65" i="1" s="1"/>
  <c r="Z64" i="1" s="1"/>
  <c r="AD266" i="1"/>
  <c r="AD265" i="1" s="1"/>
  <c r="AE126" i="1"/>
  <c r="AE125" i="1" s="1"/>
  <c r="AE124" i="1" s="1"/>
  <c r="AE123" i="1" s="1"/>
  <c r="AD150" i="1"/>
  <c r="AD149" i="1" s="1"/>
  <c r="Z32" i="1"/>
  <c r="AB104" i="1"/>
  <c r="AE152" i="1"/>
  <c r="AE151" i="1" s="1"/>
  <c r="AE235" i="1"/>
  <c r="AE234" i="1" s="1"/>
  <c r="AE233" i="1" s="1"/>
  <c r="AE232" i="1" s="1"/>
  <c r="AE231" i="1" s="1"/>
  <c r="AE230" i="1" s="1"/>
  <c r="AE22" i="1"/>
  <c r="AE21" i="1" s="1"/>
  <c r="AA32" i="1"/>
  <c r="AC104" i="1"/>
  <c r="AE192" i="1"/>
  <c r="AE191" i="1" s="1"/>
  <c r="AE188" i="1" s="1"/>
  <c r="Y296" i="1"/>
  <c r="Y260" i="1" s="1"/>
  <c r="Y259" i="1" s="1"/>
  <c r="Y258" i="1" s="1"/>
  <c r="Y88" i="1"/>
  <c r="Y84" i="1" s="1"/>
  <c r="AE136" i="1"/>
  <c r="AE135" i="1" s="1"/>
  <c r="AE134" i="1" s="1"/>
  <c r="AE133" i="1" s="1"/>
  <c r="AB32" i="1"/>
  <c r="AB10" i="1" s="1"/>
  <c r="AB9" i="1" s="1"/>
  <c r="AB8" i="1" s="1"/>
  <c r="Y118" i="1"/>
  <c r="Y117" i="1" s="1"/>
  <c r="Y116" i="1" s="1"/>
  <c r="Z149" i="1"/>
  <c r="AD43" i="1"/>
  <c r="AD42" i="1" s="1"/>
  <c r="AD91" i="1"/>
  <c r="AD88" i="1" s="1"/>
  <c r="AD84" i="1" s="1"/>
  <c r="AD65" i="1" s="1"/>
  <c r="AD64" i="1" s="1"/>
  <c r="AD50" i="1" s="1"/>
  <c r="AD16" i="1"/>
  <c r="AD15" i="1" s="1"/>
  <c r="AD32" i="1"/>
  <c r="AE71" i="1"/>
  <c r="AE70" i="1" s="1"/>
  <c r="AA82" i="1"/>
  <c r="AA81" i="1" s="1"/>
  <c r="AE96" i="1"/>
  <c r="AE95" i="1" s="1"/>
  <c r="AE88" i="1" s="1"/>
  <c r="AE84" i="1" s="1"/>
  <c r="AE184" i="1"/>
  <c r="AE183" i="1" s="1"/>
  <c r="AE182" i="1" s="1"/>
  <c r="AE264" i="1"/>
  <c r="AE263" i="1" s="1"/>
  <c r="AE262" i="1" s="1"/>
  <c r="AE261" i="1" s="1"/>
  <c r="AE59" i="1"/>
  <c r="AE58" i="1" s="1"/>
  <c r="AE57" i="1" s="1"/>
  <c r="Y149" i="1"/>
  <c r="AA230" i="1"/>
  <c r="AE285" i="1"/>
  <c r="AE284" i="1" s="1"/>
  <c r="AE283" i="1" s="1"/>
  <c r="AE299" i="1"/>
  <c r="AE298" i="1" s="1"/>
  <c r="AE297" i="1" s="1"/>
  <c r="AE296" i="1" s="1"/>
  <c r="AE288" i="1"/>
  <c r="AE287" i="1" s="1"/>
  <c r="AE286" i="1" s="1"/>
  <c r="AE18" i="1"/>
  <c r="AE17" i="1" s="1"/>
  <c r="AC150" i="1"/>
  <c r="AC149" i="1" s="1"/>
  <c r="AE164" i="1"/>
  <c r="AE163" i="1" s="1"/>
  <c r="AE162" i="1" s="1"/>
  <c r="AE293" i="1"/>
  <c r="AE292" i="1" s="1"/>
  <c r="AE289" i="1" s="1"/>
  <c r="AD127" i="1"/>
  <c r="AD124" i="1" s="1"/>
  <c r="AD123" i="1" s="1"/>
  <c r="AD118" i="1" s="1"/>
  <c r="AD117" i="1" s="1"/>
  <c r="AD116" i="1" s="1"/>
  <c r="T296" i="1"/>
  <c r="T260" i="1" s="1"/>
  <c r="T259" i="1" s="1"/>
  <c r="T258" i="1" s="1"/>
  <c r="U296" i="1"/>
  <c r="V296" i="1"/>
  <c r="S296" i="1"/>
  <c r="V289" i="1"/>
  <c r="R282" i="1"/>
  <c r="S289" i="1"/>
  <c r="S282" i="1" s="1"/>
  <c r="W282" i="1"/>
  <c r="Q125" i="2" s="1"/>
  <c r="V282" i="1"/>
  <c r="U282" i="1"/>
  <c r="T282" i="1"/>
  <c r="R265" i="1"/>
  <c r="U265" i="1"/>
  <c r="T265" i="1"/>
  <c r="W266" i="1"/>
  <c r="W265" i="1" s="1"/>
  <c r="V266" i="1"/>
  <c r="V265" i="1" s="1"/>
  <c r="V260" i="1" s="1"/>
  <c r="V259" i="1" s="1"/>
  <c r="V258" i="1" s="1"/>
  <c r="S266" i="1"/>
  <c r="S265" i="1" s="1"/>
  <c r="V253" i="1"/>
  <c r="V252" i="1" s="1"/>
  <c r="V251" i="1" s="1"/>
  <c r="V250" i="1" s="1"/>
  <c r="V249" i="1" s="1"/>
  <c r="W253" i="1"/>
  <c r="W252" i="1" s="1"/>
  <c r="W251" i="1" s="1"/>
  <c r="W250" i="1" s="1"/>
  <c r="W249" i="1" s="1"/>
  <c r="U253" i="1"/>
  <c r="U252" i="1" s="1"/>
  <c r="U251" i="1" s="1"/>
  <c r="U250" i="1" s="1"/>
  <c r="U249" i="1" s="1"/>
  <c r="T230" i="1"/>
  <c r="S230" i="1"/>
  <c r="V230" i="1"/>
  <c r="U233" i="1"/>
  <c r="U232" i="1" s="1"/>
  <c r="U231" i="1" s="1"/>
  <c r="U230" i="1" s="1"/>
  <c r="T217" i="1"/>
  <c r="T216" i="1" s="1"/>
  <c r="S217" i="1"/>
  <c r="S216" i="1" s="1"/>
  <c r="W217" i="1"/>
  <c r="W216" i="1" s="1"/>
  <c r="V217" i="1"/>
  <c r="V216" i="1" s="1"/>
  <c r="U217" i="1"/>
  <c r="U216" i="1" s="1"/>
  <c r="T209" i="1"/>
  <c r="T208" i="1" s="1"/>
  <c r="V209" i="1"/>
  <c r="V208" i="1" s="1"/>
  <c r="V202" i="1" s="1"/>
  <c r="S209" i="1"/>
  <c r="S208" i="1" s="1"/>
  <c r="S202" i="1" s="1"/>
  <c r="U209" i="1"/>
  <c r="U208" i="1" s="1"/>
  <c r="U202" i="1" s="1"/>
  <c r="T202" i="1"/>
  <c r="W193" i="1"/>
  <c r="V193" i="1"/>
  <c r="T193" i="1"/>
  <c r="U193" i="1"/>
  <c r="S193" i="1"/>
  <c r="R181" i="1"/>
  <c r="R176" i="1" s="1"/>
  <c r="U181" i="1"/>
  <c r="W181" i="1"/>
  <c r="V181" i="1"/>
  <c r="S176" i="1"/>
  <c r="V176" i="1"/>
  <c r="W167" i="1"/>
  <c r="V167" i="1"/>
  <c r="S167" i="1"/>
  <c r="U149" i="1"/>
  <c r="U144" i="1" s="1"/>
  <c r="S149" i="1"/>
  <c r="V149" i="1"/>
  <c r="V144" i="1" s="1"/>
  <c r="V143" i="1" s="1"/>
  <c r="V142" i="1" s="1"/>
  <c r="S144" i="1"/>
  <c r="X154" i="1"/>
  <c r="W27" i="1"/>
  <c r="X31" i="1"/>
  <c r="X80" i="1"/>
  <c r="X152" i="1"/>
  <c r="X180" i="1"/>
  <c r="X215" i="1"/>
  <c r="X264" i="1"/>
  <c r="X278" i="1"/>
  <c r="X257" i="1"/>
  <c r="X41" i="1"/>
  <c r="X90" i="1"/>
  <c r="X122" i="1"/>
  <c r="X158" i="1"/>
  <c r="X190" i="1"/>
  <c r="X229" i="1"/>
  <c r="X270" i="1"/>
  <c r="X295" i="1"/>
  <c r="X196" i="1"/>
  <c r="X235" i="1"/>
  <c r="X234" i="1" s="1"/>
  <c r="X299" i="1"/>
  <c r="X59" i="1"/>
  <c r="X69" i="1"/>
  <c r="X96" i="1"/>
  <c r="X132" i="1"/>
  <c r="X166" i="1"/>
  <c r="X198" i="1"/>
  <c r="X197" i="1" s="1"/>
  <c r="X63" i="1"/>
  <c r="R108" i="1"/>
  <c r="R104" i="1" s="1"/>
  <c r="R71" i="1"/>
  <c r="R70" i="1" s="1"/>
  <c r="W108" i="1"/>
  <c r="W104" i="1" s="1"/>
  <c r="S124" i="1"/>
  <c r="S123" i="1" s="1"/>
  <c r="S118" i="1" s="1"/>
  <c r="S117" i="1" s="1"/>
  <c r="S116" i="1" s="1"/>
  <c r="S71" i="1"/>
  <c r="S70" i="1" s="1"/>
  <c r="X38" i="1"/>
  <c r="X37" i="1" s="1"/>
  <c r="X36" i="1" s="1"/>
  <c r="X87" i="1"/>
  <c r="X115" i="1"/>
  <c r="X156" i="1"/>
  <c r="T89" i="1"/>
  <c r="T131" i="1"/>
  <c r="T130" i="1" s="1"/>
  <c r="T129" i="1" s="1"/>
  <c r="T125" i="1"/>
  <c r="T124" i="1" s="1"/>
  <c r="T123" i="1" s="1"/>
  <c r="X20" i="1"/>
  <c r="V108" i="1"/>
  <c r="V104" i="1" s="1"/>
  <c r="X22" i="1"/>
  <c r="X136" i="1"/>
  <c r="X272" i="1"/>
  <c r="U108" i="1"/>
  <c r="U104" i="1" s="1"/>
  <c r="X26" i="1"/>
  <c r="X25" i="1" s="1"/>
  <c r="X24" i="1" s="1"/>
  <c r="X75" i="1"/>
  <c r="X103" i="1"/>
  <c r="S108" i="1"/>
  <c r="S104" i="1" s="1"/>
  <c r="T121" i="1"/>
  <c r="T120" i="1" s="1"/>
  <c r="T119" i="1" s="1"/>
  <c r="W124" i="1"/>
  <c r="W123" i="1" s="1"/>
  <c r="W118" i="1" s="1"/>
  <c r="W117" i="1" s="1"/>
  <c r="W116" i="1" s="1"/>
  <c r="V124" i="1"/>
  <c r="V123" i="1" s="1"/>
  <c r="V118" i="1" s="1"/>
  <c r="V117" i="1" s="1"/>
  <c r="V116" i="1" s="1"/>
  <c r="U124" i="1"/>
  <c r="U123" i="1" s="1"/>
  <c r="U118" i="1" s="1"/>
  <c r="U117" i="1" s="1"/>
  <c r="U116" i="1" s="1"/>
  <c r="X128" i="1"/>
  <c r="X164" i="1"/>
  <c r="T74" i="1"/>
  <c r="X237" i="1"/>
  <c r="X275" i="1"/>
  <c r="R88" i="1"/>
  <c r="R84" i="1" s="1"/>
  <c r="U71" i="1"/>
  <c r="U70" i="1" s="1"/>
  <c r="V71" i="1"/>
  <c r="V70" i="1" s="1"/>
  <c r="T72" i="1"/>
  <c r="T13" i="1"/>
  <c r="T12" i="1" s="1"/>
  <c r="T11" i="1" s="1"/>
  <c r="T114" i="1"/>
  <c r="T113" i="1" s="1"/>
  <c r="X187" i="1"/>
  <c r="X288" i="1"/>
  <c r="W88" i="1"/>
  <c r="W84" i="1" s="1"/>
  <c r="Q33" i="2" s="1"/>
  <c r="R53" i="1"/>
  <c r="R52" i="1" s="1"/>
  <c r="R51" i="1" s="1"/>
  <c r="X18" i="1"/>
  <c r="X49" i="1"/>
  <c r="X48" i="1" s="1"/>
  <c r="X47" i="1" s="1"/>
  <c r="X46" i="1" s="1"/>
  <c r="X45" i="1" s="1"/>
  <c r="X94" i="1"/>
  <c r="X192" i="1"/>
  <c r="X225" i="1"/>
  <c r="X268" i="1"/>
  <c r="X293" i="1"/>
  <c r="X56" i="1"/>
  <c r="T62" i="1"/>
  <c r="T61" i="1" s="1"/>
  <c r="T60" i="1" s="1"/>
  <c r="T98" i="1"/>
  <c r="T97" i="1" s="1"/>
  <c r="T79" i="1"/>
  <c r="T78" i="1" s="1"/>
  <c r="X29" i="1"/>
  <c r="X77" i="1"/>
  <c r="X107" i="1"/>
  <c r="X141" i="1"/>
  <c r="X172" i="1"/>
  <c r="X110" i="1"/>
  <c r="X148" i="1"/>
  <c r="T68" i="1"/>
  <c r="T67" i="1" s="1"/>
  <c r="T66" i="1" s="1"/>
  <c r="T76" i="1"/>
  <c r="S88" i="1"/>
  <c r="S84" i="1" s="1"/>
  <c r="T86" i="1"/>
  <c r="T85" i="1" s="1"/>
  <c r="U53" i="1"/>
  <c r="U52" i="1" s="1"/>
  <c r="U51" i="1" s="1"/>
  <c r="T37" i="1"/>
  <c r="T36" i="1" s="1"/>
  <c r="V53" i="1"/>
  <c r="V52" i="1" s="1"/>
  <c r="V51" i="1" s="1"/>
  <c r="X83" i="1"/>
  <c r="T21" i="1"/>
  <c r="T58" i="1"/>
  <c r="T57" i="1" s="1"/>
  <c r="T102" i="1"/>
  <c r="T101" i="1" s="1"/>
  <c r="T100" i="1" s="1"/>
  <c r="X184" i="1"/>
  <c r="X212" i="1"/>
  <c r="X211" i="1" s="1"/>
  <c r="X210" i="1" s="1"/>
  <c r="X255" i="1"/>
  <c r="X254" i="1" s="1"/>
  <c r="X285" i="1"/>
  <c r="S53" i="1"/>
  <c r="S52" i="1" s="1"/>
  <c r="S51" i="1" s="1"/>
  <c r="T95" i="1"/>
  <c r="V88" i="1"/>
  <c r="V84" i="1" s="1"/>
  <c r="U88" i="1"/>
  <c r="U84" i="1" s="1"/>
  <c r="W53" i="1"/>
  <c r="W52" i="1" s="1"/>
  <c r="W51" i="1" s="1"/>
  <c r="X302" i="1"/>
  <c r="X35" i="1"/>
  <c r="X34" i="1" s="1"/>
  <c r="X33" i="1" s="1"/>
  <c r="V16" i="1"/>
  <c r="V15" i="1" s="1"/>
  <c r="W34" i="1"/>
  <c r="W33" i="1" s="1"/>
  <c r="X161" i="1"/>
  <c r="X170" i="1"/>
  <c r="T19" i="1"/>
  <c r="V27" i="1"/>
  <c r="V23" i="1" s="1"/>
  <c r="U27" i="1"/>
  <c r="U23" i="1" s="1"/>
  <c r="T43" i="1"/>
  <c r="T42" i="1" s="1"/>
  <c r="T30" i="1"/>
  <c r="U16" i="1"/>
  <c r="U15" i="1" s="1"/>
  <c r="T40" i="1"/>
  <c r="T39" i="1" s="1"/>
  <c r="T28" i="1"/>
  <c r="W16" i="1"/>
  <c r="W15" i="1" s="1"/>
  <c r="Q9" i="2" s="1"/>
  <c r="R27" i="1"/>
  <c r="R23" i="1" s="1"/>
  <c r="X92" i="1"/>
  <c r="X112" i="1"/>
  <c r="X175" i="1"/>
  <c r="X201" i="1"/>
  <c r="X242" i="1"/>
  <c r="S27" i="1"/>
  <c r="S23" i="1" s="1"/>
  <c r="V32" i="1"/>
  <c r="U32" i="1"/>
  <c r="S32" i="1"/>
  <c r="R32" i="1"/>
  <c r="S16" i="1"/>
  <c r="S15" i="1" s="1"/>
  <c r="R16" i="1"/>
  <c r="R15" i="1" s="1"/>
  <c r="AE118" i="1" l="1"/>
  <c r="AE117" i="1" s="1"/>
  <c r="AE116" i="1" s="1"/>
  <c r="W125" i="2"/>
  <c r="R125" i="2"/>
  <c r="AR143" i="1"/>
  <c r="AR142" i="1" s="1"/>
  <c r="AX176" i="1"/>
  <c r="AZ175" i="1"/>
  <c r="AZ174" i="1" s="1"/>
  <c r="AZ173" i="1" s="1"/>
  <c r="X174" i="1"/>
  <c r="X173" i="1" s="1"/>
  <c r="X109" i="1"/>
  <c r="AZ110" i="1"/>
  <c r="AZ109" i="1" s="1"/>
  <c r="X76" i="1"/>
  <c r="AZ77" i="1"/>
  <c r="AZ76" i="1" s="1"/>
  <c r="AZ225" i="1"/>
  <c r="AZ224" i="1" s="1"/>
  <c r="AZ223" i="1" s="1"/>
  <c r="AZ222" i="1" s="1"/>
  <c r="X224" i="1"/>
  <c r="X223" i="1" s="1"/>
  <c r="X222" i="1" s="1"/>
  <c r="X217" i="1" s="1"/>
  <c r="X216" i="1" s="1"/>
  <c r="AZ187" i="1"/>
  <c r="AZ186" i="1" s="1"/>
  <c r="AZ185" i="1" s="1"/>
  <c r="X186" i="1"/>
  <c r="X185" i="1" s="1"/>
  <c r="X236" i="1"/>
  <c r="AZ237" i="1"/>
  <c r="AZ236" i="1" s="1"/>
  <c r="AH10" i="1"/>
  <c r="AH9" i="1" s="1"/>
  <c r="AH8" i="1" s="1"/>
  <c r="J12" i="2"/>
  <c r="X102" i="1"/>
  <c r="X101" i="1" s="1"/>
  <c r="X100" i="1" s="1"/>
  <c r="AZ103" i="1"/>
  <c r="AZ102" i="1" s="1"/>
  <c r="AZ101" i="1" s="1"/>
  <c r="AZ100" i="1" s="1"/>
  <c r="X19" i="1"/>
  <c r="AZ20" i="1"/>
  <c r="AZ19" i="1" s="1"/>
  <c r="X131" i="1"/>
  <c r="X130" i="1" s="1"/>
  <c r="X129" i="1" s="1"/>
  <c r="AZ132" i="1"/>
  <c r="AZ131" i="1" s="1"/>
  <c r="AZ130" i="1" s="1"/>
  <c r="AZ129" i="1" s="1"/>
  <c r="AZ299" i="1"/>
  <c r="AZ298" i="1" s="1"/>
  <c r="AZ297" i="1" s="1"/>
  <c r="X298" i="1"/>
  <c r="X297" i="1" s="1"/>
  <c r="X296" i="1" s="1"/>
  <c r="AZ278" i="1"/>
  <c r="AZ277" i="1" s="1"/>
  <c r="AZ276" i="1" s="1"/>
  <c r="X277" i="1"/>
  <c r="X276" i="1" s="1"/>
  <c r="W176" i="1"/>
  <c r="Q63" i="2"/>
  <c r="W260" i="1"/>
  <c r="W259" i="1" s="1"/>
  <c r="W258" i="1" s="1"/>
  <c r="Q124" i="2"/>
  <c r="AJ260" i="1"/>
  <c r="AJ259" i="1" s="1"/>
  <c r="AJ258" i="1" s="1"/>
  <c r="AP260" i="1"/>
  <c r="AP259" i="1" s="1"/>
  <c r="AP258" i="1" s="1"/>
  <c r="AN260" i="1"/>
  <c r="AN259" i="1" s="1"/>
  <c r="AN258" i="1" s="1"/>
  <c r="AQ142" i="1"/>
  <c r="AW176" i="1"/>
  <c r="AH231" i="1"/>
  <c r="AH230" i="1" s="1"/>
  <c r="J94" i="2"/>
  <c r="AD176" i="1"/>
  <c r="AC65" i="1"/>
  <c r="AC64" i="1" s="1"/>
  <c r="AC50" i="1" s="1"/>
  <c r="AC7" i="1" s="1"/>
  <c r="W144" i="1"/>
  <c r="Q55" i="2"/>
  <c r="X127" i="1"/>
  <c r="X124" i="1" s="1"/>
  <c r="X123" i="1" s="1"/>
  <c r="AZ128" i="1"/>
  <c r="AZ127" i="1" s="1"/>
  <c r="R9" i="2"/>
  <c r="W9" i="2"/>
  <c r="X17" i="1"/>
  <c r="X16" i="1" s="1"/>
  <c r="X15" i="1" s="1"/>
  <c r="AZ18" i="1"/>
  <c r="AZ17" i="1" s="1"/>
  <c r="X271" i="1"/>
  <c r="AZ272" i="1"/>
  <c r="AZ271" i="1" s="1"/>
  <c r="AZ156" i="1"/>
  <c r="AZ155" i="1" s="1"/>
  <c r="X155" i="1"/>
  <c r="AZ270" i="1"/>
  <c r="AZ269" i="1" s="1"/>
  <c r="X269" i="1"/>
  <c r="AZ154" i="1"/>
  <c r="AZ153" i="1" s="1"/>
  <c r="X153" i="1"/>
  <c r="AQ65" i="1"/>
  <c r="AQ64" i="1" s="1"/>
  <c r="AM10" i="1"/>
  <c r="AM9" i="1" s="1"/>
  <c r="AM8" i="1" s="1"/>
  <c r="AM7" i="1" s="1"/>
  <c r="T144" i="1"/>
  <c r="AK143" i="1"/>
  <c r="AK142" i="1" s="1"/>
  <c r="AW65" i="1"/>
  <c r="AW64" i="1" s="1"/>
  <c r="AW50" i="1" s="1"/>
  <c r="AV150" i="1"/>
  <c r="O38" i="2"/>
  <c r="O37" i="2" s="1"/>
  <c r="O129" i="2" s="1"/>
  <c r="X39" i="2"/>
  <c r="X38" i="2" s="1"/>
  <c r="X37" i="2" s="1"/>
  <c r="X111" i="1"/>
  <c r="AZ112" i="1"/>
  <c r="AZ111" i="1" s="1"/>
  <c r="AZ170" i="1"/>
  <c r="AZ169" i="1" s="1"/>
  <c r="X169" i="1"/>
  <c r="T53" i="1"/>
  <c r="AZ172" i="1"/>
  <c r="AZ171" i="1" s="1"/>
  <c r="X171" i="1"/>
  <c r="X55" i="1"/>
  <c r="X54" i="1" s="1"/>
  <c r="AZ56" i="1"/>
  <c r="AZ55" i="1" s="1"/>
  <c r="AZ54" i="1" s="1"/>
  <c r="X74" i="1"/>
  <c r="AZ75" i="1"/>
  <c r="AZ74" i="1" s="1"/>
  <c r="X135" i="1"/>
  <c r="X134" i="1" s="1"/>
  <c r="X133" i="1" s="1"/>
  <c r="AZ136" i="1"/>
  <c r="AZ135" i="1" s="1"/>
  <c r="AZ134" i="1" s="1"/>
  <c r="AZ133" i="1" s="1"/>
  <c r="X114" i="1"/>
  <c r="X113" i="1" s="1"/>
  <c r="AZ115" i="1"/>
  <c r="AZ114" i="1" s="1"/>
  <c r="AZ113" i="1" s="1"/>
  <c r="X62" i="1"/>
  <c r="X61" i="1" s="1"/>
  <c r="X60" i="1" s="1"/>
  <c r="AZ63" i="1"/>
  <c r="AZ62" i="1" s="1"/>
  <c r="AZ61" i="1" s="1"/>
  <c r="AZ60" i="1" s="1"/>
  <c r="X233" i="1"/>
  <c r="X232" i="1" s="1"/>
  <c r="X231" i="1" s="1"/>
  <c r="AZ229" i="1"/>
  <c r="AZ228" i="1" s="1"/>
  <c r="AZ227" i="1" s="1"/>
  <c r="AZ226" i="1" s="1"/>
  <c r="X228" i="1"/>
  <c r="X227" i="1" s="1"/>
  <c r="X226" i="1" s="1"/>
  <c r="X89" i="1"/>
  <c r="AZ90" i="1"/>
  <c r="AZ89" i="1" s="1"/>
  <c r="U176" i="1"/>
  <c r="S260" i="1"/>
  <c r="S259" i="1" s="1"/>
  <c r="S258" i="1" s="1"/>
  <c r="AC144" i="1"/>
  <c r="AC143" i="1" s="1"/>
  <c r="AC142" i="1" s="1"/>
  <c r="Y65" i="1"/>
  <c r="Y64" i="1" s="1"/>
  <c r="Y50" i="1" s="1"/>
  <c r="AA10" i="1"/>
  <c r="AA9" i="1" s="1"/>
  <c r="AA8" i="1" s="1"/>
  <c r="AC260" i="1"/>
  <c r="AC259" i="1" s="1"/>
  <c r="AC258" i="1" s="1"/>
  <c r="AL53" i="1"/>
  <c r="AL52" i="1" s="1"/>
  <c r="AL51" i="1" s="1"/>
  <c r="AG143" i="1"/>
  <c r="AK10" i="1"/>
  <c r="AK9" i="1" s="1"/>
  <c r="AK8" i="1" s="1"/>
  <c r="K10" i="2"/>
  <c r="AS265" i="1"/>
  <c r="AS108" i="1"/>
  <c r="AS104" i="1" s="1"/>
  <c r="AV71" i="1"/>
  <c r="AV70" i="1" s="1"/>
  <c r="R123" i="2"/>
  <c r="X123" i="2" s="1"/>
  <c r="Q122" i="2"/>
  <c r="Q121" i="2" s="1"/>
  <c r="W123" i="2"/>
  <c r="X206" i="1"/>
  <c r="X205" i="1" s="1"/>
  <c r="X204" i="1" s="1"/>
  <c r="X203" i="1" s="1"/>
  <c r="AZ207" i="1"/>
  <c r="AZ206" i="1" s="1"/>
  <c r="AZ205" i="1" s="1"/>
  <c r="AZ204" i="1" s="1"/>
  <c r="AZ203" i="1" s="1"/>
  <c r="AL70" i="1"/>
  <c r="AZ255" i="1"/>
  <c r="AZ254" i="1" s="1"/>
  <c r="AZ291" i="1"/>
  <c r="AZ290" i="1" s="1"/>
  <c r="X290" i="1"/>
  <c r="X98" i="1"/>
  <c r="X97" i="1" s="1"/>
  <c r="AZ99" i="1"/>
  <c r="AZ98" i="1" s="1"/>
  <c r="AZ97" i="1" s="1"/>
  <c r="X72" i="1"/>
  <c r="X71" i="1" s="1"/>
  <c r="AZ73" i="1"/>
  <c r="AZ72" i="1" s="1"/>
  <c r="AZ35" i="1"/>
  <c r="AZ34" i="1" s="1"/>
  <c r="AZ33" i="1" s="1"/>
  <c r="AL188" i="1"/>
  <c r="X31" i="2"/>
  <c r="AZ242" i="1"/>
  <c r="AZ241" i="1" s="1"/>
  <c r="AZ240" i="1" s="1"/>
  <c r="AZ239" i="1" s="1"/>
  <c r="AZ238" i="1" s="1"/>
  <c r="X241" i="1"/>
  <c r="X240" i="1" s="1"/>
  <c r="X239" i="1" s="1"/>
  <c r="X238" i="1" s="1"/>
  <c r="AZ302" i="1"/>
  <c r="AZ301" i="1" s="1"/>
  <c r="AZ300" i="1" s="1"/>
  <c r="X301" i="1"/>
  <c r="X300" i="1" s="1"/>
  <c r="X140" i="1"/>
  <c r="X139" i="1" s="1"/>
  <c r="X138" i="1" s="1"/>
  <c r="X137" i="1" s="1"/>
  <c r="AZ141" i="1"/>
  <c r="AZ140" i="1" s="1"/>
  <c r="AZ139" i="1" s="1"/>
  <c r="AZ138" i="1" s="1"/>
  <c r="AZ137" i="1" s="1"/>
  <c r="W33" i="2"/>
  <c r="R33" i="2"/>
  <c r="X33" i="2" s="1"/>
  <c r="X21" i="1"/>
  <c r="AZ22" i="1"/>
  <c r="AZ21" i="1" s="1"/>
  <c r="X86" i="1"/>
  <c r="X85" i="1" s="1"/>
  <c r="AZ87" i="1"/>
  <c r="AZ86" i="1" s="1"/>
  <c r="AZ85" i="1" s="1"/>
  <c r="AZ196" i="1"/>
  <c r="AZ195" i="1" s="1"/>
  <c r="X195" i="1"/>
  <c r="X194" i="1" s="1"/>
  <c r="X40" i="1"/>
  <c r="X39" i="1" s="1"/>
  <c r="X32" i="1" s="1"/>
  <c r="AZ41" i="1"/>
  <c r="AZ40" i="1" s="1"/>
  <c r="AZ39" i="1" s="1"/>
  <c r="AZ215" i="1"/>
  <c r="AZ214" i="1" s="1"/>
  <c r="AZ213" i="1" s="1"/>
  <c r="X214" i="1"/>
  <c r="X213" i="1" s="1"/>
  <c r="X209" i="1" s="1"/>
  <c r="X208" i="1" s="1"/>
  <c r="X202" i="1" s="1"/>
  <c r="S143" i="1"/>
  <c r="S142" i="1" s="1"/>
  <c r="Z10" i="1"/>
  <c r="Z9" i="1" s="1"/>
  <c r="Z8" i="1" s="1"/>
  <c r="AB65" i="1"/>
  <c r="AB64" i="1" s="1"/>
  <c r="AB50" i="1" s="1"/>
  <c r="AF260" i="1"/>
  <c r="AF259" i="1" s="1"/>
  <c r="AF258" i="1" s="1"/>
  <c r="AH260" i="1"/>
  <c r="AH259" i="1" s="1"/>
  <c r="AH258" i="1" s="1"/>
  <c r="AL124" i="1"/>
  <c r="AL123" i="1" s="1"/>
  <c r="AL118" i="1" s="1"/>
  <c r="AL117" i="1" s="1"/>
  <c r="AL116" i="1" s="1"/>
  <c r="AO10" i="1"/>
  <c r="AO9" i="1" s="1"/>
  <c r="AO8" i="1" s="1"/>
  <c r="AS282" i="1"/>
  <c r="AS70" i="1"/>
  <c r="AR65" i="1"/>
  <c r="AR64" i="1" s="1"/>
  <c r="AO84" i="1"/>
  <c r="AO65" i="1" s="1"/>
  <c r="AO64" i="1" s="1"/>
  <c r="AY176" i="1"/>
  <c r="AV23" i="1"/>
  <c r="AV10" i="1" s="1"/>
  <c r="AV9" i="1" s="1"/>
  <c r="AV8" i="1" s="1"/>
  <c r="AU65" i="1"/>
  <c r="AU64" i="1" s="1"/>
  <c r="AY27" i="1"/>
  <c r="AY23" i="1" s="1"/>
  <c r="AZ38" i="1"/>
  <c r="AZ37" i="1" s="1"/>
  <c r="AZ36" i="1" s="1"/>
  <c r="AE108" i="1"/>
  <c r="AE104" i="1" s="1"/>
  <c r="AE65" i="1" s="1"/>
  <c r="AE64" i="1" s="1"/>
  <c r="AZ248" i="1"/>
  <c r="AZ247" i="1" s="1"/>
  <c r="AZ246" i="1" s="1"/>
  <c r="AZ245" i="1" s="1"/>
  <c r="AZ244" i="1" s="1"/>
  <c r="AZ243" i="1" s="1"/>
  <c r="X247" i="1"/>
  <c r="X246" i="1" s="1"/>
  <c r="X245" i="1" s="1"/>
  <c r="X244" i="1" s="1"/>
  <c r="X243" i="1" s="1"/>
  <c r="AV194" i="1"/>
  <c r="AV193" i="1" s="1"/>
  <c r="AA70" i="1"/>
  <c r="AA65" i="1" s="1"/>
  <c r="AA64" i="1" s="1"/>
  <c r="AA50" i="1" s="1"/>
  <c r="AY296" i="1"/>
  <c r="AY70" i="1"/>
  <c r="AY65" i="1" s="1"/>
  <c r="AY64" i="1" s="1"/>
  <c r="AY50" i="1" s="1"/>
  <c r="AV181" i="1"/>
  <c r="AV176" i="1" s="1"/>
  <c r="AU10" i="1"/>
  <c r="AU9" i="1" s="1"/>
  <c r="AU8" i="1" s="1"/>
  <c r="AZ201" i="1"/>
  <c r="AZ200" i="1" s="1"/>
  <c r="AZ199" i="1" s="1"/>
  <c r="X200" i="1"/>
  <c r="X199" i="1" s="1"/>
  <c r="W32" i="1"/>
  <c r="W10" i="1" s="1"/>
  <c r="W9" i="1" s="1"/>
  <c r="W8" i="1" s="1"/>
  <c r="AZ184" i="1"/>
  <c r="AZ183" i="1" s="1"/>
  <c r="AZ182" i="1" s="1"/>
  <c r="X183" i="1"/>
  <c r="X182" i="1" s="1"/>
  <c r="X82" i="1"/>
  <c r="X81" i="1" s="1"/>
  <c r="AZ83" i="1"/>
  <c r="AZ82" i="1" s="1"/>
  <c r="AZ81" i="1" s="1"/>
  <c r="X106" i="1"/>
  <c r="X105" i="1" s="1"/>
  <c r="AZ107" i="1"/>
  <c r="AZ106" i="1" s="1"/>
  <c r="AZ105" i="1" s="1"/>
  <c r="AZ268" i="1"/>
  <c r="AZ267" i="1" s="1"/>
  <c r="AZ266" i="1" s="1"/>
  <c r="X267" i="1"/>
  <c r="X266" i="1" s="1"/>
  <c r="X265" i="1" s="1"/>
  <c r="AZ288" i="1"/>
  <c r="AZ287" i="1" s="1"/>
  <c r="AZ286" i="1" s="1"/>
  <c r="X287" i="1"/>
  <c r="X286" i="1" s="1"/>
  <c r="AZ164" i="1"/>
  <c r="AZ163" i="1" s="1"/>
  <c r="AZ162" i="1" s="1"/>
  <c r="X163" i="1"/>
  <c r="X162" i="1" s="1"/>
  <c r="AZ166" i="1"/>
  <c r="AZ165" i="1" s="1"/>
  <c r="X165" i="1"/>
  <c r="X58" i="1"/>
  <c r="X57" i="1" s="1"/>
  <c r="AZ59" i="1"/>
  <c r="AZ58" i="1" s="1"/>
  <c r="AZ57" i="1" s="1"/>
  <c r="AZ53" i="1" s="1"/>
  <c r="AZ52" i="1" s="1"/>
  <c r="AZ51" i="1" s="1"/>
  <c r="X157" i="1"/>
  <c r="AZ158" i="1"/>
  <c r="AZ157" i="1" s="1"/>
  <c r="AZ257" i="1"/>
  <c r="AZ256" i="1" s="1"/>
  <c r="X256" i="1"/>
  <c r="X253" i="1" s="1"/>
  <c r="X252" i="1" s="1"/>
  <c r="X251" i="1" s="1"/>
  <c r="X250" i="1" s="1"/>
  <c r="X249" i="1" s="1"/>
  <c r="AZ180" i="1"/>
  <c r="AZ179" i="1" s="1"/>
  <c r="AZ178" i="1" s="1"/>
  <c r="AZ177" i="1" s="1"/>
  <c r="X179" i="1"/>
  <c r="X178" i="1" s="1"/>
  <c r="X177" i="1" s="1"/>
  <c r="W23" i="1"/>
  <c r="Q10" i="2" s="1"/>
  <c r="R10" i="2" s="1"/>
  <c r="Y144" i="1"/>
  <c r="Y143" i="1" s="1"/>
  <c r="Y142" i="1" s="1"/>
  <c r="Z144" i="1"/>
  <c r="Z143" i="1" s="1"/>
  <c r="AD144" i="1"/>
  <c r="AD143" i="1" s="1"/>
  <c r="AD142" i="1" s="1"/>
  <c r="AB143" i="1"/>
  <c r="AB142" i="1" s="1"/>
  <c r="AG10" i="1"/>
  <c r="AG9" i="1" s="1"/>
  <c r="AG8" i="1" s="1"/>
  <c r="AL181" i="1"/>
  <c r="AL176" i="1" s="1"/>
  <c r="AN143" i="1"/>
  <c r="AN142" i="1" s="1"/>
  <c r="AW260" i="1"/>
  <c r="AW259" i="1" s="1"/>
  <c r="AW258" i="1" s="1"/>
  <c r="AV162" i="1"/>
  <c r="AV149" i="1" s="1"/>
  <c r="AV144" i="1" s="1"/>
  <c r="AV143" i="1" s="1"/>
  <c r="AV142" i="1" s="1"/>
  <c r="AY118" i="1"/>
  <c r="AY117" i="1" s="1"/>
  <c r="AY116" i="1" s="1"/>
  <c r="AW149" i="1"/>
  <c r="AW144" i="1" s="1"/>
  <c r="AY149" i="1"/>
  <c r="AY144" i="1" s="1"/>
  <c r="Q83" i="2"/>
  <c r="Q82" i="2" s="1"/>
  <c r="R84" i="2"/>
  <c r="W84" i="2"/>
  <c r="W83" i="2" s="1"/>
  <c r="W82" i="2" s="1"/>
  <c r="AZ198" i="1"/>
  <c r="AZ197" i="1" s="1"/>
  <c r="AZ49" i="1"/>
  <c r="AZ48" i="1" s="1"/>
  <c r="AZ47" i="1" s="1"/>
  <c r="AZ46" i="1" s="1"/>
  <c r="AZ45" i="1" s="1"/>
  <c r="AZ281" i="1"/>
  <c r="AZ280" i="1" s="1"/>
  <c r="AZ279" i="1" s="1"/>
  <c r="X280" i="1"/>
  <c r="X279" i="1" s="1"/>
  <c r="AH282" i="1"/>
  <c r="Y10" i="1"/>
  <c r="Y9" i="1" s="1"/>
  <c r="Y8" i="1" s="1"/>
  <c r="T188" i="1"/>
  <c r="T181" i="1" s="1"/>
  <c r="T176" i="1" s="1"/>
  <c r="AZ126" i="1"/>
  <c r="AZ125" i="1" s="1"/>
  <c r="W70" i="1"/>
  <c r="Q32" i="2" s="1"/>
  <c r="K91" i="2"/>
  <c r="K90" i="2" s="1"/>
  <c r="W94" i="2"/>
  <c r="W91" i="2" s="1"/>
  <c r="W90" i="2" s="1"/>
  <c r="AZ148" i="1"/>
  <c r="AZ147" i="1" s="1"/>
  <c r="AZ146" i="1" s="1"/>
  <c r="AZ145" i="1" s="1"/>
  <c r="X147" i="1"/>
  <c r="X146" i="1" s="1"/>
  <c r="X145" i="1" s="1"/>
  <c r="X54" i="2"/>
  <c r="AL234" i="1"/>
  <c r="AL233" i="1" s="1"/>
  <c r="AL232" i="1" s="1"/>
  <c r="AL231" i="1" s="1"/>
  <c r="AL230" i="1" s="1"/>
  <c r="AZ235" i="1"/>
  <c r="AZ234" i="1" s="1"/>
  <c r="AZ233" i="1" s="1"/>
  <c r="AZ232" i="1" s="1"/>
  <c r="AZ231" i="1" s="1"/>
  <c r="AZ230" i="1" s="1"/>
  <c r="AV230" i="1"/>
  <c r="AT10" i="1"/>
  <c r="AT9" i="1" s="1"/>
  <c r="AT8" i="1" s="1"/>
  <c r="AL25" i="1"/>
  <c r="AL24" i="1" s="1"/>
  <c r="AZ26" i="1"/>
  <c r="AZ25" i="1" s="1"/>
  <c r="AZ24" i="1" s="1"/>
  <c r="X294" i="1"/>
  <c r="AZ295" i="1"/>
  <c r="AZ294" i="1" s="1"/>
  <c r="X292" i="1"/>
  <c r="AZ293" i="1"/>
  <c r="AZ292" i="1" s="1"/>
  <c r="U260" i="1"/>
  <c r="U259" i="1" s="1"/>
  <c r="U258" i="1" s="1"/>
  <c r="AZ285" i="1"/>
  <c r="AZ284" i="1" s="1"/>
  <c r="AZ283" i="1" s="1"/>
  <c r="X284" i="1"/>
  <c r="X283" i="1" s="1"/>
  <c r="X274" i="1"/>
  <c r="X273" i="1" s="1"/>
  <c r="AZ275" i="1"/>
  <c r="AZ274" i="1" s="1"/>
  <c r="AZ273" i="1" s="1"/>
  <c r="AZ265" i="1" s="1"/>
  <c r="AZ264" i="1"/>
  <c r="AZ263" i="1" s="1"/>
  <c r="AZ262" i="1" s="1"/>
  <c r="AZ261" i="1" s="1"/>
  <c r="X263" i="1"/>
  <c r="X262" i="1" s="1"/>
  <c r="X261" i="1" s="1"/>
  <c r="AZ192" i="1"/>
  <c r="AZ191" i="1" s="1"/>
  <c r="X191" i="1"/>
  <c r="W143" i="1"/>
  <c r="W142" i="1" s="1"/>
  <c r="AZ190" i="1"/>
  <c r="AZ189" i="1" s="1"/>
  <c r="AZ188" i="1" s="1"/>
  <c r="AZ181" i="1" s="1"/>
  <c r="X189" i="1"/>
  <c r="X188" i="1" s="1"/>
  <c r="U143" i="1"/>
  <c r="U142" i="1" s="1"/>
  <c r="X160" i="1"/>
  <c r="X159" i="1" s="1"/>
  <c r="AZ161" i="1"/>
  <c r="AZ160" i="1" s="1"/>
  <c r="AZ159" i="1" s="1"/>
  <c r="X151" i="1"/>
  <c r="X150" i="1" s="1"/>
  <c r="AZ152" i="1"/>
  <c r="AZ151" i="1" s="1"/>
  <c r="X121" i="1"/>
  <c r="X120" i="1" s="1"/>
  <c r="X119" i="1" s="1"/>
  <c r="AZ122" i="1"/>
  <c r="AZ121" i="1" s="1"/>
  <c r="AZ120" i="1" s="1"/>
  <c r="AZ119" i="1" s="1"/>
  <c r="X95" i="1"/>
  <c r="AZ96" i="1"/>
  <c r="AZ95" i="1" s="1"/>
  <c r="X93" i="1"/>
  <c r="AZ94" i="1"/>
  <c r="AZ93" i="1" s="1"/>
  <c r="X91" i="1"/>
  <c r="AZ92" i="1"/>
  <c r="AZ91" i="1" s="1"/>
  <c r="X79" i="1"/>
  <c r="X78" i="1" s="1"/>
  <c r="AZ80" i="1"/>
  <c r="AZ79" i="1" s="1"/>
  <c r="AZ78" i="1" s="1"/>
  <c r="X68" i="1"/>
  <c r="X67" i="1" s="1"/>
  <c r="X66" i="1" s="1"/>
  <c r="AZ69" i="1"/>
  <c r="AZ68" i="1" s="1"/>
  <c r="AZ67" i="1" s="1"/>
  <c r="AZ66" i="1" s="1"/>
  <c r="X30" i="1"/>
  <c r="AZ31" i="1"/>
  <c r="AZ30" i="1" s="1"/>
  <c r="X28" i="1"/>
  <c r="AZ29" i="1"/>
  <c r="AZ28" i="1" s="1"/>
  <c r="AY10" i="1"/>
  <c r="AY9" i="1" s="1"/>
  <c r="AY8" i="1" s="1"/>
  <c r="X13" i="1"/>
  <c r="X12" i="1" s="1"/>
  <c r="X11" i="1" s="1"/>
  <c r="AZ14" i="1"/>
  <c r="AZ13" i="1" s="1"/>
  <c r="AZ12" i="1" s="1"/>
  <c r="AZ11" i="1" s="1"/>
  <c r="AY260" i="1"/>
  <c r="AY259" i="1" s="1"/>
  <c r="AY258" i="1" s="1"/>
  <c r="AU176" i="1"/>
  <c r="AU143" i="1" s="1"/>
  <c r="AU142" i="1" s="1"/>
  <c r="AT143" i="1"/>
  <c r="AT142" i="1" s="1"/>
  <c r="AT65" i="1"/>
  <c r="AT64" i="1" s="1"/>
  <c r="AT50" i="1" s="1"/>
  <c r="AX65" i="1"/>
  <c r="AX64" i="1" s="1"/>
  <c r="AX50" i="1" s="1"/>
  <c r="AV88" i="1"/>
  <c r="AU50" i="1"/>
  <c r="AW10" i="1"/>
  <c r="AW9" i="1" s="1"/>
  <c r="AW8" i="1" s="1"/>
  <c r="AZ209" i="1"/>
  <c r="AZ208" i="1" s="1"/>
  <c r="AZ202" i="1" s="1"/>
  <c r="AV84" i="1"/>
  <c r="AY143" i="1"/>
  <c r="AY142" i="1" s="1"/>
  <c r="AV104" i="1"/>
  <c r="AW143" i="1"/>
  <c r="AW142" i="1" s="1"/>
  <c r="AZ32" i="1"/>
  <c r="AX143" i="1"/>
  <c r="AX142" i="1" s="1"/>
  <c r="AV289" i="1"/>
  <c r="AV282" i="1" s="1"/>
  <c r="AV260" i="1" s="1"/>
  <c r="AV259" i="1" s="1"/>
  <c r="AV258" i="1" s="1"/>
  <c r="AM143" i="1"/>
  <c r="AM142" i="1" s="1"/>
  <c r="AS53" i="1"/>
  <c r="AS52" i="1" s="1"/>
  <c r="AS51" i="1" s="1"/>
  <c r="AN50" i="1"/>
  <c r="AN7" i="1" s="1"/>
  <c r="AR50" i="1"/>
  <c r="AR7" i="1" s="1"/>
  <c r="AS188" i="1"/>
  <c r="AS181" i="1" s="1"/>
  <c r="AS176" i="1" s="1"/>
  <c r="AS88" i="1"/>
  <c r="AS84" i="1" s="1"/>
  <c r="AS65" i="1" s="1"/>
  <c r="AS64" i="1" s="1"/>
  <c r="AO265" i="1"/>
  <c r="AO260" i="1" s="1"/>
  <c r="AO259" i="1" s="1"/>
  <c r="AO258" i="1" s="1"/>
  <c r="AS10" i="1"/>
  <c r="AS9" i="1" s="1"/>
  <c r="AS8" i="1" s="1"/>
  <c r="AS150" i="1"/>
  <c r="AS149" i="1" s="1"/>
  <c r="AS144" i="1" s="1"/>
  <c r="AO188" i="1"/>
  <c r="AO181" i="1" s="1"/>
  <c r="AO176" i="1" s="1"/>
  <c r="AO143" i="1" s="1"/>
  <c r="AO142" i="1" s="1"/>
  <c r="AP143" i="1"/>
  <c r="AP142" i="1" s="1"/>
  <c r="AQ50" i="1"/>
  <c r="AQ7" i="1" s="1"/>
  <c r="AS260" i="1"/>
  <c r="AS259" i="1" s="1"/>
  <c r="AS258" i="1" s="1"/>
  <c r="AS209" i="1"/>
  <c r="AS208" i="1" s="1"/>
  <c r="AS202" i="1" s="1"/>
  <c r="AO50" i="1"/>
  <c r="AM50" i="1"/>
  <c r="AK7" i="1"/>
  <c r="AL162" i="1"/>
  <c r="AL149" i="1" s="1"/>
  <c r="AL144" i="1" s="1"/>
  <c r="AL143" i="1" s="1"/>
  <c r="AL142" i="1" s="1"/>
  <c r="AF143" i="1"/>
  <c r="AF142" i="1" s="1"/>
  <c r="AF7" i="1" s="1"/>
  <c r="AL202" i="1"/>
  <c r="AL23" i="1"/>
  <c r="AL10" i="1" s="1"/>
  <c r="AL9" i="1" s="1"/>
  <c r="AL8" i="1" s="1"/>
  <c r="AG142" i="1"/>
  <c r="AG7" i="1" s="1"/>
  <c r="AH176" i="1"/>
  <c r="AL88" i="1"/>
  <c r="AL84" i="1" s="1"/>
  <c r="AL65" i="1" s="1"/>
  <c r="AL64" i="1" s="1"/>
  <c r="AL50" i="1" s="1"/>
  <c r="AI50" i="1"/>
  <c r="AH149" i="1"/>
  <c r="AH144" i="1" s="1"/>
  <c r="AH143" i="1" s="1"/>
  <c r="AH142" i="1" s="1"/>
  <c r="AH7" i="1" s="1"/>
  <c r="AL282" i="1"/>
  <c r="AL260" i="1" s="1"/>
  <c r="AL259" i="1" s="1"/>
  <c r="AL258" i="1" s="1"/>
  <c r="AI143" i="1"/>
  <c r="AI142" i="1" s="1"/>
  <c r="AJ7" i="1"/>
  <c r="AE181" i="1"/>
  <c r="AE176" i="1" s="1"/>
  <c r="AE150" i="1"/>
  <c r="AE149" i="1" s="1"/>
  <c r="AE144" i="1" s="1"/>
  <c r="AE143" i="1" s="1"/>
  <c r="AE142" i="1" s="1"/>
  <c r="Z50" i="1"/>
  <c r="AA142" i="1"/>
  <c r="AE53" i="1"/>
  <c r="AE52" i="1" s="1"/>
  <c r="AE51" i="1" s="1"/>
  <c r="AE265" i="1"/>
  <c r="AD23" i="1"/>
  <c r="AD10" i="1" s="1"/>
  <c r="AD9" i="1" s="1"/>
  <c r="AD8" i="1" s="1"/>
  <c r="AD7" i="1" s="1"/>
  <c r="AB7" i="1"/>
  <c r="AE282" i="1"/>
  <c r="Z142" i="1"/>
  <c r="AE16" i="1"/>
  <c r="AE15" i="1" s="1"/>
  <c r="AE27" i="1"/>
  <c r="AE23" i="1" s="1"/>
  <c r="R260" i="1"/>
  <c r="R259" i="1" s="1"/>
  <c r="R258" i="1" s="1"/>
  <c r="X53" i="1"/>
  <c r="V10" i="1"/>
  <c r="V9" i="1" s="1"/>
  <c r="V8" i="1" s="1"/>
  <c r="T118" i="1"/>
  <c r="T117" i="1" s="1"/>
  <c r="T116" i="1" s="1"/>
  <c r="X52" i="1"/>
  <c r="X51" i="1" s="1"/>
  <c r="W65" i="1"/>
  <c r="W64" i="1" s="1"/>
  <c r="W50" i="1" s="1"/>
  <c r="T104" i="1"/>
  <c r="U65" i="1"/>
  <c r="U64" i="1" s="1"/>
  <c r="U50" i="1" s="1"/>
  <c r="T16" i="1"/>
  <c r="T15" i="1" s="1"/>
  <c r="T71" i="1"/>
  <c r="T70" i="1" s="1"/>
  <c r="V65" i="1"/>
  <c r="V64" i="1" s="1"/>
  <c r="V50" i="1" s="1"/>
  <c r="V7" i="1" s="1"/>
  <c r="T52" i="1"/>
  <c r="T51" i="1" s="1"/>
  <c r="S65" i="1"/>
  <c r="S64" i="1" s="1"/>
  <c r="S50" i="1" s="1"/>
  <c r="T88" i="1"/>
  <c r="T84" i="1" s="1"/>
  <c r="T65" i="1" s="1"/>
  <c r="T64" i="1" s="1"/>
  <c r="X108" i="1"/>
  <c r="X104" i="1" s="1"/>
  <c r="R65" i="1"/>
  <c r="R64" i="1" s="1"/>
  <c r="R50" i="1" s="1"/>
  <c r="R7" i="1" s="1"/>
  <c r="U10" i="1"/>
  <c r="U9" i="1" s="1"/>
  <c r="U8" i="1" s="1"/>
  <c r="T27" i="1"/>
  <c r="T23" i="1" s="1"/>
  <c r="T32" i="1"/>
  <c r="S10" i="1"/>
  <c r="S9" i="1" s="1"/>
  <c r="S8" i="1" s="1"/>
  <c r="R10" i="1"/>
  <c r="R9" i="1" s="1"/>
  <c r="R8" i="1" s="1"/>
  <c r="L12" i="2" l="1"/>
  <c r="X12" i="2" s="1"/>
  <c r="V12" i="2"/>
  <c r="AE260" i="1"/>
  <c r="AE259" i="1" s="1"/>
  <c r="AE258" i="1" s="1"/>
  <c r="X70" i="1"/>
  <c r="X118" i="1"/>
  <c r="X117" i="1" s="1"/>
  <c r="X116" i="1" s="1"/>
  <c r="AZ289" i="1"/>
  <c r="AZ282" i="1" s="1"/>
  <c r="R32" i="2"/>
  <c r="W32" i="2"/>
  <c r="W30" i="2" s="1"/>
  <c r="W29" i="2" s="1"/>
  <c r="Q30" i="2"/>
  <c r="Q29" i="2" s="1"/>
  <c r="X193" i="1"/>
  <c r="AZ253" i="1"/>
  <c r="AZ252" i="1" s="1"/>
  <c r="AZ251" i="1" s="1"/>
  <c r="AZ250" i="1" s="1"/>
  <c r="AZ249" i="1" s="1"/>
  <c r="X168" i="1"/>
  <c r="X167" i="1" s="1"/>
  <c r="Q7" i="2"/>
  <c r="Q6" i="2" s="1"/>
  <c r="AZ296" i="1"/>
  <c r="X125" i="2"/>
  <c r="L10" i="2"/>
  <c r="X10" i="2" s="1"/>
  <c r="K7" i="2"/>
  <c r="K6" i="2" s="1"/>
  <c r="K129" i="2" s="1"/>
  <c r="W10" i="2"/>
  <c r="T50" i="1"/>
  <c r="AA7" i="1"/>
  <c r="AZ88" i="1"/>
  <c r="AZ84" i="1" s="1"/>
  <c r="AZ150" i="1"/>
  <c r="AZ149" i="1" s="1"/>
  <c r="X289" i="1"/>
  <c r="X282" i="1" s="1"/>
  <c r="X260" i="1" s="1"/>
  <c r="X259" i="1" s="1"/>
  <c r="X258" i="1" s="1"/>
  <c r="AZ124" i="1"/>
  <c r="AZ123" i="1" s="1"/>
  <c r="AZ194" i="1"/>
  <c r="AZ193" i="1" s="1"/>
  <c r="AZ176" i="1" s="1"/>
  <c r="Y7" i="1"/>
  <c r="X230" i="1"/>
  <c r="AZ168" i="1"/>
  <c r="AZ167" i="1" s="1"/>
  <c r="T143" i="1"/>
  <c r="T142" i="1" s="1"/>
  <c r="W7" i="2"/>
  <c r="W6" i="2" s="1"/>
  <c r="R55" i="2"/>
  <c r="W55" i="2"/>
  <c r="W53" i="2" s="1"/>
  <c r="Q53" i="2"/>
  <c r="V94" i="2"/>
  <c r="L94" i="2"/>
  <c r="X94" i="2" s="1"/>
  <c r="R124" i="2"/>
  <c r="X124" i="2" s="1"/>
  <c r="X122" i="2" s="1"/>
  <c r="X121" i="2" s="1"/>
  <c r="W124" i="2"/>
  <c r="W122" i="2" s="1"/>
  <c r="W121" i="2" s="1"/>
  <c r="AZ108" i="1"/>
  <c r="AZ104" i="1" s="1"/>
  <c r="AZ118" i="1"/>
  <c r="AZ117" i="1" s="1"/>
  <c r="AZ116" i="1" s="1"/>
  <c r="R63" i="2"/>
  <c r="Q60" i="2"/>
  <c r="W63" i="2"/>
  <c r="W60" i="2" s="1"/>
  <c r="S7" i="1"/>
  <c r="AO7" i="1"/>
  <c r="AP7" i="1"/>
  <c r="X88" i="1"/>
  <c r="X84" i="1" s="1"/>
  <c r="X65" i="1" s="1"/>
  <c r="X64" i="1" s="1"/>
  <c r="X50" i="1" s="1"/>
  <c r="X149" i="1"/>
  <c r="X181" i="1"/>
  <c r="X176" i="1" s="1"/>
  <c r="R83" i="2"/>
  <c r="R82" i="2" s="1"/>
  <c r="X84" i="2"/>
  <c r="X83" i="2" s="1"/>
  <c r="X82" i="2" s="1"/>
  <c r="AZ71" i="1"/>
  <c r="AZ70" i="1" s="1"/>
  <c r="AZ65" i="1" s="1"/>
  <c r="AZ64" i="1" s="1"/>
  <c r="AZ50" i="1" s="1"/>
  <c r="AZ16" i="1"/>
  <c r="AZ15" i="1" s="1"/>
  <c r="AZ10" i="1" s="1"/>
  <c r="AZ9" i="1" s="1"/>
  <c r="AZ8" i="1" s="1"/>
  <c r="R7" i="2"/>
  <c r="R6" i="2" s="1"/>
  <c r="X9" i="2"/>
  <c r="X7" i="2" s="1"/>
  <c r="X6" i="2" s="1"/>
  <c r="AZ217" i="1"/>
  <c r="AZ216" i="1" s="1"/>
  <c r="AZ144" i="1"/>
  <c r="X144" i="1"/>
  <c r="X143" i="1" s="1"/>
  <c r="X142" i="1" s="1"/>
  <c r="AE50" i="1"/>
  <c r="AI7" i="1"/>
  <c r="AT7" i="1"/>
  <c r="AZ260" i="1"/>
  <c r="AZ259" i="1" s="1"/>
  <c r="AZ258" i="1" s="1"/>
  <c r="AZ27" i="1"/>
  <c r="AZ23" i="1" s="1"/>
  <c r="X27" i="1"/>
  <c r="X23" i="1" s="1"/>
  <c r="U7" i="1"/>
  <c r="W7" i="1"/>
  <c r="Z7" i="1"/>
  <c r="AW7" i="1"/>
  <c r="AU7" i="1"/>
  <c r="AY7" i="1"/>
  <c r="AX7" i="1"/>
  <c r="AV65" i="1"/>
  <c r="AV64" i="1" s="1"/>
  <c r="AV50" i="1" s="1"/>
  <c r="AV7" i="1" s="1"/>
  <c r="AS143" i="1"/>
  <c r="AS142" i="1" s="1"/>
  <c r="AS50" i="1"/>
  <c r="AL7" i="1"/>
  <c r="AE10" i="1"/>
  <c r="AE9" i="1" s="1"/>
  <c r="AE8" i="1" s="1"/>
  <c r="X10" i="1"/>
  <c r="X9" i="1" s="1"/>
  <c r="X8" i="1" s="1"/>
  <c r="T10" i="1"/>
  <c r="T9" i="1" s="1"/>
  <c r="T8" i="1" s="1"/>
  <c r="AZ143" i="1" l="1"/>
  <c r="AZ142" i="1" s="1"/>
  <c r="Q52" i="2"/>
  <c r="Q129" i="2" s="1"/>
  <c r="T7" i="1"/>
  <c r="R60" i="2"/>
  <c r="X63" i="2"/>
  <c r="W52" i="2"/>
  <c r="W129" i="2" s="1"/>
  <c r="R122" i="2"/>
  <c r="R121" i="2" s="1"/>
  <c r="X32" i="2"/>
  <c r="X30" i="2" s="1"/>
  <c r="X29" i="2" s="1"/>
  <c r="R30" i="2"/>
  <c r="R29" i="2" s="1"/>
  <c r="AS7" i="1"/>
  <c r="X55" i="2"/>
  <c r="X53" i="2" s="1"/>
  <c r="X52" i="2" s="1"/>
  <c r="R53" i="2"/>
  <c r="AE7" i="1"/>
  <c r="X7" i="1"/>
  <c r="AZ7" i="1"/>
  <c r="X129" i="2" l="1"/>
  <c r="R52" i="2"/>
  <c r="R129" i="2" s="1"/>
</calcChain>
</file>

<file path=xl/sharedStrings.xml><?xml version="1.0" encoding="utf-8"?>
<sst xmlns="http://schemas.openxmlformats.org/spreadsheetml/2006/main" count="799" uniqueCount="170">
  <si>
    <t>AÑO</t>
  </si>
  <si>
    <t>ENTIDAD</t>
  </si>
  <si>
    <t>EJE</t>
  </si>
  <si>
    <t>PROGRAMA</t>
  </si>
  <si>
    <t>SUBPROGRAMA</t>
  </si>
  <si>
    <t>CAPÍTULO</t>
  </si>
  <si>
    <t>CONCEPTO</t>
  </si>
  <si>
    <t>PARTIDA
GENÉRICA</t>
  </si>
  <si>
    <t>BIEN</t>
  </si>
  <si>
    <t>PROGRAMAS CON PRIORIDAD NACIONAL 
Y SUBPROGRAMAS</t>
  </si>
  <si>
    <t>CANTIDAD</t>
  </si>
  <si>
    <t>APORTACIONES FEDERALES
 (FASP)</t>
  </si>
  <si>
    <t>APORTACIONES ESTATALES</t>
  </si>
  <si>
    <t>FINANCIAMIENTO
CONJUNTO</t>
  </si>
  <si>
    <t>FEDERAL</t>
  </si>
  <si>
    <t>MUNICIPAL</t>
  </si>
  <si>
    <t>SUB
TOTAL</t>
  </si>
  <si>
    <t>ESTATAL</t>
  </si>
  <si>
    <t>TOTAL</t>
  </si>
  <si>
    <t>Más y Mejor Policía a través de un Desarrollo Policial Integral</t>
  </si>
  <si>
    <t>Formación y Capacitación Continua conforme al Programa Rector</t>
  </si>
  <si>
    <t/>
  </si>
  <si>
    <t>Evaluaciones de Control de Confianza para las Instituciones de Seguridad Pública: Aspirantes y Permanencia</t>
  </si>
  <si>
    <t>Servicios Personales</t>
  </si>
  <si>
    <t>Remuneraciones al Personal de Carácter Transitorio</t>
  </si>
  <si>
    <t>Honorarios asimilables a salarios</t>
  </si>
  <si>
    <t>Honorarios</t>
  </si>
  <si>
    <t>Materiales y Suministros</t>
  </si>
  <si>
    <t>Productos Químicos, Farmacéuticos y de Laboratorio</t>
  </si>
  <si>
    <t>Productos químicos básicos</t>
  </si>
  <si>
    <t>Materiales, accesorios y suministros médicos</t>
  </si>
  <si>
    <t>Materiales, accesorios y suministros de laboratorio</t>
  </si>
  <si>
    <t>Servicios Generales</t>
  </si>
  <si>
    <t>Servicios Profesionales, Científicos, Técnicos y Otros Servicios</t>
  </si>
  <si>
    <t>Servicios profesionales, científicos y técnicos integrales</t>
  </si>
  <si>
    <t>Subcontratación de servicios con terceros para la recolección, transporte final de residuos peligrosos biológico-infecciosos (RPBI)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</si>
  <si>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</si>
  <si>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</si>
  <si>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</si>
  <si>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</si>
  <si>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</si>
  <si>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Bienes Muebles, Inmuebles e Intangibles</t>
  </si>
  <si>
    <t>Mobiliario y Equipo de Administración</t>
  </si>
  <si>
    <t>Equipo de cómputo y de tecnologías de la información</t>
  </si>
  <si>
    <t>Mobiliario y Equipo Educacional y Recreativo</t>
  </si>
  <si>
    <t>Cámaras fotográficas y de video</t>
  </si>
  <si>
    <t>Equipo e Instrumental Médico y de Laboratorio</t>
  </si>
  <si>
    <t>Instrumental médico y de laboratorio</t>
  </si>
  <si>
    <t>Activos Intangibles</t>
  </si>
  <si>
    <t>Licencias informáticas e intelectuales</t>
  </si>
  <si>
    <t>Licencias</t>
  </si>
  <si>
    <t>Capacitaciones de Formación Inicial y Continua conforme al Programa Rector</t>
  </si>
  <si>
    <t>Servicios de capacitación</t>
  </si>
  <si>
    <t>Fortalecimiento de las Instituciones de Seguridad Pública y Procuración de Justicia</t>
  </si>
  <si>
    <t>Modernización de Infraestructura y Equipamiento de las Instituciones de Seguridad Pública y Procuración de Justicia</t>
  </si>
  <si>
    <t>Equipamiento de las Instituciones de Seguridad Pública y Procuración de Justicia</t>
  </si>
  <si>
    <t>Materiales y Suministros para Seguridad</t>
  </si>
  <si>
    <t>Prendas de protección para seguridad pública y nacional</t>
  </si>
  <si>
    <t>Herramientas, Refacciones y Accesorios Menores</t>
  </si>
  <si>
    <t>Refacciones y accesorios menores de equipo de defensa y seguridad</t>
  </si>
  <si>
    <t>Software</t>
  </si>
  <si>
    <t>Prevención de la violencia y del delito conforme al Modelo Nacional de Policía y Justicia Cívica</t>
  </si>
  <si>
    <t>Desarrollo de Programas de Prevención del Delito y Atención a Víctimas</t>
  </si>
  <si>
    <t>Materiales de Administración, Emisión de Documentos y Artículos Oficiales</t>
  </si>
  <si>
    <t>Materiales, útiles y equipos menores de oficina</t>
  </si>
  <si>
    <t>Materiales y útiles de oficina</t>
  </si>
  <si>
    <t>Materiales, útiles y equipos menores de tecnologías de la información y comunicaciones</t>
  </si>
  <si>
    <t>Materiales y útiles para el procesamiento en equipos y bienes informáticos</t>
  </si>
  <si>
    <t>Material de limpieza</t>
  </si>
  <si>
    <t>Combustibles, Lubricantes y Aditivos</t>
  </si>
  <si>
    <t>Combustibles, lubricantes y aditivos</t>
  </si>
  <si>
    <t>Refacciones y accesorios menores de equipo de cómputo y tecnologías de la información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</si>
  <si>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</si>
  <si>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</si>
  <si>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</si>
  <si>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Pasajes aéreos</t>
  </si>
  <si>
    <t>Otros servicios de traslado y hospedaje</t>
  </si>
  <si>
    <t>Servicios Oficiales</t>
  </si>
  <si>
    <t>Congresos y Convenciones</t>
  </si>
  <si>
    <t>Transferencias, Asignaciones, Subsidios y Otras Ayudas</t>
  </si>
  <si>
    <t>Ayudas Sociales</t>
  </si>
  <si>
    <t>Ayudas sociales a personas</t>
  </si>
  <si>
    <t>Equipos y aparatos audiovisuales</t>
  </si>
  <si>
    <t>Vehículos y Equipo de Transporte</t>
  </si>
  <si>
    <t>Vehículos y equipo terrestre</t>
  </si>
  <si>
    <t>Vehículo</t>
  </si>
  <si>
    <t>Fortalecimiento de las Capacidades de inteligencia e Investigación de los Estados</t>
  </si>
  <si>
    <t>Mejora de las Capacidades de Inteligencia Policial y Operativa</t>
  </si>
  <si>
    <t>Adquisición, Mantenimiento o Actualización de Equipo e Infraestructura para las Unidades Especializadas en Inteligencia e Investigación en las Instituciones de Seguridad Pública y Procuración de Justicia</t>
  </si>
  <si>
    <t>Otros productos químicos</t>
  </si>
  <si>
    <t>Servicios de Instalación, Reparación, Mantenimiento y Conservación</t>
  </si>
  <si>
    <t>Instalación, Reparación y Mantenimiento de Equipo e Instrumental Médico y de Laboratorio</t>
  </si>
  <si>
    <t>Capacitación Especializada en Inteligencia, Investigación Policial y Criminalística</t>
  </si>
  <si>
    <t>Modernización y Estandarización de la Infraestructura Tecnológica para la Seguridad Pública</t>
  </si>
  <si>
    <t>Sistema Único de Reporte de Incidencia Delictiva</t>
  </si>
  <si>
    <t>Desarrollo e implementación del Sistema Único de Reporte</t>
  </si>
  <si>
    <t>Materiales para el registro e identificación de bienes y personas</t>
  </si>
  <si>
    <t>Herramientas menores</t>
  </si>
  <si>
    <t>Muebles de oficina y estantería</t>
  </si>
  <si>
    <t>Interconectividad del Sistema Único de Reporte con las Entidades Federativas y Entes Federales</t>
  </si>
  <si>
    <t>Materiales y Artículos de Construcción y de Reparación</t>
  </si>
  <si>
    <t>Material eléctrico y electrónico</t>
  </si>
  <si>
    <t>Servicios Básicos</t>
  </si>
  <si>
    <t>Servicios de acceso de internet, redes y procesamiento de información</t>
  </si>
  <si>
    <t>Servicios de internet</t>
  </si>
  <si>
    <t>Instalación, reparación y mantenimiento de maquinaria, otros equipos y herramienta</t>
  </si>
  <si>
    <t>Muebles, excepto de oficina y estantería</t>
  </si>
  <si>
    <t>Equipo de comunicación y telecomunicación</t>
  </si>
  <si>
    <t>Integración de la Red Nacional de Radiocomunicaciones</t>
  </si>
  <si>
    <t xml:space="preserve"> </t>
  </si>
  <si>
    <t>Mantenimiento y Expansión de la Red Nacional asegurando Cobertura y Conexión</t>
  </si>
  <si>
    <t>Instalación de maquinaria y otros equipos</t>
  </si>
  <si>
    <t>Actualización y Modernización de Equipos de Radiocomunicación  que permitan una mejor Interconexión y Disponibilidad de la Red</t>
  </si>
  <si>
    <t>Maquinaria, Otros Equipos y Herramientas</t>
  </si>
  <si>
    <t>Modernización del Registro Público Vehicular (REPUVE)</t>
  </si>
  <si>
    <t>Actualización y Modernización de Equipo Tecnológico y Software del Registro Público Vehicular (REPUVE)</t>
  </si>
  <si>
    <t>Servicios integrales y otros servicios</t>
  </si>
  <si>
    <t>Evaluación y Certificación de los Centros de Control y Comando</t>
  </si>
  <si>
    <t>Evaluaciones de los Centros de Control y Comando</t>
  </si>
  <si>
    <t>Telefonía tradicional</t>
  </si>
  <si>
    <t>Certificación de los Centros de Control y Comando</t>
  </si>
  <si>
    <t>Instalación, Reparación y Mantenimiento de Equipo de Cómputo y Tecnología de la Información</t>
  </si>
  <si>
    <t>Estandarización y Modernización de los Sistemas de Videovigilancia y Registro de Incidentes</t>
  </si>
  <si>
    <t>Interoperabilidad y Mejora Tecnológica</t>
  </si>
  <si>
    <t>Fortalecimiento al Sistema Penitenciario Nacional</t>
  </si>
  <si>
    <t>Modernización de la Infraestructura Penitenciaria</t>
  </si>
  <si>
    <t xml:space="preserve">Adquisición, Mantenimiento o Actualización de Equipo e Infraestructura de las Instalaciones de los Centros Penitenciarios </t>
  </si>
  <si>
    <t>Otros mobiliarios y equipos de administración</t>
  </si>
  <si>
    <t>Seguimiento y Evaluación de los Programas</t>
  </si>
  <si>
    <t>Vestuario, Blancos, Prendas de Protección y Artículos Deportivos</t>
  </si>
  <si>
    <t>Vestuario y uniformes</t>
  </si>
  <si>
    <t>Refacciones y accesorios para equipo de cómputo y telecomunicaciones</t>
  </si>
  <si>
    <t>Servicios postales y telegráficos</t>
  </si>
  <si>
    <t>Servicios legales, de contabilidad, auditoría y relacionados</t>
  </si>
  <si>
    <t>RECURSOS CONVENIDOS/MODIFICADOS</t>
  </si>
  <si>
    <t xml:space="preserve"> RECURSOS EJERCIDOS</t>
  </si>
  <si>
    <t xml:space="preserve"> RECURSOS DEVENGADOS</t>
  </si>
  <si>
    <t xml:space="preserve"> RECURSOS COMPROMETIDOS</t>
  </si>
  <si>
    <t xml:space="preserve"> RECURSOS REINTEGRADOS</t>
  </si>
  <si>
    <t xml:space="preserve"> RECURSOS PENDIENTES DE APLICAR</t>
  </si>
  <si>
    <t>METAS</t>
  </si>
  <si>
    <t>CONVENIDAS/ MODIFICADAS</t>
  </si>
  <si>
    <t>ALCANZADAS</t>
  </si>
  <si>
    <t>NO REALIZADAS POR REINTEGRO</t>
  </si>
  <si>
    <t>POR ALCANZAR</t>
  </si>
  <si>
    <t>PERSONA</t>
  </si>
  <si>
    <t xml:space="preserve">Pasajes terrestres </t>
  </si>
  <si>
    <t xml:space="preserve">Pasajes aéreos </t>
  </si>
  <si>
    <t>Anexo Técnico
Programa con Prioridad Nacional y Subprograma</t>
  </si>
  <si>
    <t>FINANCIAMIENTO CONJUNTO</t>
  </si>
  <si>
    <t>PRESUPUESTO CONVENIDO</t>
  </si>
  <si>
    <t>COMPROMETIDO</t>
  </si>
  <si>
    <t>DEVENGADO</t>
  </si>
  <si>
    <t>EJERCIDO</t>
  </si>
  <si>
    <t>SALDO</t>
  </si>
  <si>
    <t>Inversión Pública</t>
  </si>
  <si>
    <t>T O T A L E S</t>
  </si>
  <si>
    <t>REPORTE ESPECIFICO  FASP</t>
  </si>
  <si>
    <t>AVANCE EN LA APLICACIÓN DE LOS RECURSOS ASIGNADOS A LOS PROGRAMAS DE SEGURIDAD PÚBLICA 2025 SEGUNDO TRIMESTRE</t>
  </si>
  <si>
    <t>SEGURIDAD PÚBLICA DEL ESTADO DE SAN LUIS POTOSÍ</t>
  </si>
  <si>
    <t>REPORTE GENERAL  FASP</t>
  </si>
  <si>
    <t>REPORTE ESPECIFICO  FOFISP</t>
  </si>
  <si>
    <t>PARTIDA GENÉRICA</t>
  </si>
  <si>
    <t>RECURSOS AUTORIZADO</t>
  </si>
  <si>
    <t>RECURSOS EJERCIDOS</t>
  </si>
  <si>
    <t>RECURSOS DEVENGADOS</t>
  </si>
  <si>
    <t>RECURSOS COMPROMETIDOS</t>
  </si>
  <si>
    <t>RECURSOS REINTEGRADOS</t>
  </si>
  <si>
    <t>APORTACIONES FEDERALES
 (FOFISP)</t>
  </si>
  <si>
    <t>Curso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</si>
</sst>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00"/>
    <numFmt numFmtId="167" formatCode="0000"/>
    <numFmt numFmtId="168" formatCode="0_ ;\-0\ "/>
  </numFmts>
  <fonts count="19">
    <font>
      <sz val="11"/>
      <color theme="1"/>
      <name val="Calibri"/>
      <family val="2"/>
      <scheme val="minor"/>
    </font>
    <font>
      <b/>
      <sz val="19"/>
      <name val="Monserrat"/>
    </font>
    <font>
      <sz val="19"/>
      <name val="Monserrat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A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6" fillId="0" borderId="0"/>
  </cellStyleXfs>
  <cellXfs count="223">
    <xf numFmtId="0" fontId="0" fillId="0" borderId="0" xfId="0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/>
    </xf>
    <xf numFmtId="166" fontId="1" fillId="3" borderId="3" xfId="0" applyNumberFormat="1" applyFont="1" applyFill="1" applyBorder="1" applyAlignment="1">
      <alignment horizontal="left" vertical="center"/>
    </xf>
    <xf numFmtId="164" fontId="1" fillId="3" borderId="3" xfId="0" applyNumberFormat="1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166" fontId="1" fillId="4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/>
    </xf>
    <xf numFmtId="164" fontId="1" fillId="6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164" fontId="1" fillId="8" borderId="3" xfId="0" applyNumberFormat="1" applyFont="1" applyFill="1" applyBorder="1" applyAlignment="1">
      <alignment horizontal="center" vertical="center"/>
    </xf>
    <xf numFmtId="164" fontId="1" fillId="9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167" fontId="1" fillId="6" borderId="3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vertical="center" wrapText="1"/>
    </xf>
    <xf numFmtId="4" fontId="1" fillId="6" borderId="3" xfId="0" applyNumberFormat="1" applyFont="1" applyFill="1" applyBorder="1" applyAlignment="1">
      <alignment vertical="center"/>
    </xf>
    <xf numFmtId="167" fontId="1" fillId="7" borderId="3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vertical="center" wrapText="1"/>
    </xf>
    <xf numFmtId="4" fontId="1" fillId="7" borderId="3" xfId="0" applyNumberFormat="1" applyFont="1" applyFill="1" applyBorder="1" applyAlignment="1">
      <alignment vertical="center"/>
    </xf>
    <xf numFmtId="167" fontId="1" fillId="8" borderId="3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vertical="center" wrapText="1"/>
    </xf>
    <xf numFmtId="4" fontId="1" fillId="8" borderId="3" xfId="0" applyNumberFormat="1" applyFont="1" applyFill="1" applyBorder="1" applyAlignment="1">
      <alignment vertical="center"/>
    </xf>
    <xf numFmtId="167" fontId="1" fillId="9" borderId="3" xfId="0" applyNumberFormat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vertical="center" wrapText="1"/>
    </xf>
    <xf numFmtId="4" fontId="1" fillId="9" borderId="3" xfId="0" applyNumberFormat="1" applyFont="1" applyFill="1" applyBorder="1" applyAlignment="1">
      <alignment vertical="center"/>
    </xf>
    <xf numFmtId="167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164" fontId="1" fillId="8" borderId="3" xfId="0" applyNumberFormat="1" applyFont="1" applyFill="1" applyBorder="1" applyAlignment="1">
      <alignment vertical="center" wrapText="1"/>
    </xf>
    <xf numFmtId="0" fontId="1" fillId="9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justify" vertical="center" wrapText="1"/>
    </xf>
    <xf numFmtId="164" fontId="1" fillId="9" borderId="3" xfId="0" applyNumberFormat="1" applyFont="1" applyFill="1" applyBorder="1" applyAlignment="1">
      <alignment vertical="center" wrapText="1"/>
    </xf>
    <xf numFmtId="164" fontId="1" fillId="6" borderId="3" xfId="0" applyNumberFormat="1" applyFont="1" applyFill="1" applyBorder="1" applyAlignment="1">
      <alignment horizontal="justify" vertical="center" wrapText="1"/>
    </xf>
    <xf numFmtId="4" fontId="1" fillId="6" borderId="3" xfId="0" applyNumberFormat="1" applyFont="1" applyFill="1" applyBorder="1" applyAlignment="1">
      <alignment vertical="center" wrapText="1"/>
    </xf>
    <xf numFmtId="4" fontId="1" fillId="9" borderId="3" xfId="0" applyNumberFormat="1" applyFont="1" applyFill="1" applyBorder="1" applyAlignment="1">
      <alignment vertical="center" wrapText="1"/>
    </xf>
    <xf numFmtId="164" fontId="1" fillId="10" borderId="3" xfId="0" applyNumberFormat="1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/>
    </xf>
    <xf numFmtId="167" fontId="1" fillId="10" borderId="3" xfId="0" applyNumberFormat="1" applyFont="1" applyFill="1" applyBorder="1" applyAlignment="1">
      <alignment horizontal="center" vertical="center"/>
    </xf>
    <xf numFmtId="164" fontId="1" fillId="10" borderId="3" xfId="0" applyNumberFormat="1" applyFont="1" applyFill="1" applyBorder="1" applyAlignment="1">
      <alignment vertical="center" wrapText="1"/>
    </xf>
    <xf numFmtId="4" fontId="1" fillId="10" borderId="3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11" borderId="2" xfId="0" applyNumberFormat="1" applyFont="1" applyFill="1" applyBorder="1" applyAlignment="1">
      <alignment horizontal="center" vertical="center" wrapText="1"/>
    </xf>
    <xf numFmtId="3" fontId="4" fillId="12" borderId="2" xfId="0" applyNumberFormat="1" applyFont="1" applyFill="1" applyBorder="1" applyAlignment="1">
      <alignment horizontal="center" vertical="center" wrapText="1"/>
    </xf>
    <xf numFmtId="3" fontId="4" fillId="13" borderId="2" xfId="0" applyNumberFormat="1" applyFont="1" applyFill="1" applyBorder="1" applyAlignment="1">
      <alignment horizontal="center" vertical="center" wrapText="1"/>
    </xf>
    <xf numFmtId="3" fontId="5" fillId="14" borderId="2" xfId="0" applyNumberFormat="1" applyFont="1" applyFill="1" applyBorder="1" applyAlignment="1">
      <alignment horizontal="center" vertical="center" wrapText="1"/>
    </xf>
    <xf numFmtId="3" fontId="5" fillId="15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11" borderId="1" xfId="0" applyNumberFormat="1" applyFont="1" applyFill="1" applyBorder="1" applyAlignment="1">
      <alignment horizontal="center" vertical="center" wrapText="1"/>
    </xf>
    <xf numFmtId="3" fontId="4" fillId="11" borderId="3" xfId="0" applyNumberFormat="1" applyFont="1" applyFill="1" applyBorder="1" applyAlignment="1">
      <alignment horizontal="center" vertical="center" wrapText="1"/>
    </xf>
    <xf numFmtId="3" fontId="4" fillId="12" borderId="1" xfId="0" applyNumberFormat="1" applyFont="1" applyFill="1" applyBorder="1" applyAlignment="1">
      <alignment horizontal="center" vertical="center" wrapText="1"/>
    </xf>
    <xf numFmtId="3" fontId="4" fillId="12" borderId="3" xfId="0" applyNumberFormat="1" applyFont="1" applyFill="1" applyBorder="1" applyAlignment="1">
      <alignment horizontal="center" vertical="center" wrapText="1"/>
    </xf>
    <xf numFmtId="3" fontId="4" fillId="13" borderId="1" xfId="0" applyNumberFormat="1" applyFont="1" applyFill="1" applyBorder="1" applyAlignment="1">
      <alignment horizontal="center" vertical="center" wrapText="1"/>
    </xf>
    <xf numFmtId="3" fontId="4" fillId="13" borderId="3" xfId="0" applyNumberFormat="1" applyFont="1" applyFill="1" applyBorder="1" applyAlignment="1">
      <alignment horizontal="center" vertical="center" wrapText="1"/>
    </xf>
    <xf numFmtId="3" fontId="5" fillId="14" borderId="1" xfId="0" applyNumberFormat="1" applyFont="1" applyFill="1" applyBorder="1" applyAlignment="1">
      <alignment horizontal="center" vertical="center" wrapText="1"/>
    </xf>
    <xf numFmtId="3" fontId="5" fillId="14" borderId="3" xfId="0" applyNumberFormat="1" applyFont="1" applyFill="1" applyBorder="1" applyAlignment="1">
      <alignment horizontal="center" vertical="center" wrapText="1"/>
    </xf>
    <xf numFmtId="3" fontId="5" fillId="15" borderId="1" xfId="0" applyNumberFormat="1" applyFont="1" applyFill="1" applyBorder="1" applyAlignment="1">
      <alignment horizontal="center" vertical="center" wrapText="1"/>
    </xf>
    <xf numFmtId="3" fontId="5" fillId="15" borderId="3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3" fontId="4" fillId="16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vertical="center"/>
    </xf>
    <xf numFmtId="41" fontId="7" fillId="9" borderId="2" xfId="2" applyNumberFormat="1" applyFont="1" applyFill="1" applyBorder="1" applyAlignment="1">
      <alignment horizontal="center" vertical="center" wrapText="1"/>
    </xf>
    <xf numFmtId="4" fontId="7" fillId="17" borderId="8" xfId="2" applyNumberFormat="1" applyFont="1" applyFill="1" applyBorder="1" applyAlignment="1">
      <alignment horizontal="right" vertical="center" wrapText="1"/>
    </xf>
    <xf numFmtId="4" fontId="7" fillId="18" borderId="9" xfId="2" applyNumberFormat="1" applyFont="1" applyFill="1" applyBorder="1" applyAlignment="1">
      <alignment horizontal="right" vertical="center" wrapText="1"/>
    </xf>
    <xf numFmtId="0" fontId="8" fillId="0" borderId="9" xfId="2" applyFont="1" applyBorder="1" applyAlignment="1">
      <alignment horizontal="center" vertical="center"/>
    </xf>
    <xf numFmtId="164" fontId="9" fillId="0" borderId="9" xfId="2" applyNumberFormat="1" applyFont="1" applyBorder="1" applyAlignment="1">
      <alignment horizontal="left" vertical="center" wrapText="1"/>
    </xf>
    <xf numFmtId="4" fontId="9" fillId="0" borderId="10" xfId="1" applyNumberFormat="1" applyFont="1" applyFill="1" applyBorder="1" applyAlignment="1">
      <alignment horizontal="right" vertical="center" wrapText="1"/>
    </xf>
    <xf numFmtId="4" fontId="7" fillId="0" borderId="9" xfId="2" applyNumberFormat="1" applyFont="1" applyBorder="1" applyAlignment="1">
      <alignment horizontal="right" vertical="center" wrapText="1"/>
    </xf>
    <xf numFmtId="4" fontId="9" fillId="0" borderId="10" xfId="3" applyNumberFormat="1" applyFont="1" applyBorder="1" applyAlignment="1">
      <alignment horizontal="right" vertical="center" wrapText="1"/>
    </xf>
    <xf numFmtId="4" fontId="9" fillId="0" borderId="11" xfId="3" applyNumberFormat="1" applyFont="1" applyBorder="1" applyAlignment="1">
      <alignment horizontal="right" vertical="center" wrapText="1"/>
    </xf>
    <xf numFmtId="4" fontId="9" fillId="0" borderId="11" xfId="1" applyNumberFormat="1" applyFont="1" applyFill="1" applyBorder="1" applyAlignment="1">
      <alignment horizontal="right" vertical="center" wrapText="1"/>
    </xf>
    <xf numFmtId="41" fontId="10" fillId="19" borderId="5" xfId="2" applyNumberFormat="1" applyFont="1" applyFill="1" applyBorder="1" applyAlignment="1">
      <alignment horizontal="center" vertical="center" wrapText="1"/>
    </xf>
    <xf numFmtId="4" fontId="11" fillId="19" borderId="5" xfId="2" applyNumberFormat="1" applyFont="1" applyFill="1" applyBorder="1" applyAlignment="1">
      <alignment horizontal="right" vertical="center" wrapText="1"/>
    </xf>
    <xf numFmtId="4" fontId="9" fillId="0" borderId="12" xfId="1" applyNumberFormat="1" applyFont="1" applyFill="1" applyBorder="1" applyAlignment="1">
      <alignment horizontal="right" vertical="center" wrapText="1"/>
    </xf>
    <xf numFmtId="0" fontId="8" fillId="0" borderId="13" xfId="2" applyFont="1" applyBorder="1" applyAlignment="1">
      <alignment horizontal="center" vertical="center"/>
    </xf>
    <xf numFmtId="164" fontId="9" fillId="0" borderId="13" xfId="2" applyNumberFormat="1" applyFont="1" applyBorder="1" applyAlignment="1">
      <alignment horizontal="left" vertical="center" wrapText="1"/>
    </xf>
    <xf numFmtId="4" fontId="7" fillId="0" borderId="13" xfId="2" applyNumberFormat="1" applyFont="1" applyBorder="1" applyAlignment="1">
      <alignment horizontal="right" vertical="center" wrapText="1"/>
    </xf>
    <xf numFmtId="4" fontId="9" fillId="0" borderId="14" xfId="1" applyNumberFormat="1" applyFont="1" applyFill="1" applyBorder="1" applyAlignment="1">
      <alignment horizontal="right" vertical="center" wrapText="1"/>
    </xf>
    <xf numFmtId="3" fontId="5" fillId="14" borderId="7" xfId="0" applyNumberFormat="1" applyFont="1" applyFill="1" applyBorder="1" applyAlignment="1">
      <alignment horizontal="center" vertical="center" wrapText="1"/>
    </xf>
    <xf numFmtId="3" fontId="5" fillId="15" borderId="7" xfId="0" applyNumberFormat="1" applyFont="1" applyFill="1" applyBorder="1" applyAlignment="1">
      <alignment horizontal="center" vertical="center" wrapText="1"/>
    </xf>
    <xf numFmtId="3" fontId="4" fillId="12" borderId="7" xfId="0" applyNumberFormat="1" applyFont="1" applyFill="1" applyBorder="1" applyAlignment="1">
      <alignment horizontal="center" vertical="center" wrapText="1"/>
    </xf>
    <xf numFmtId="3" fontId="4" fillId="13" borderId="7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11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165" fontId="4" fillId="11" borderId="4" xfId="1" applyNumberFormat="1" applyFont="1" applyFill="1" applyBorder="1" applyAlignment="1" applyProtection="1">
      <alignment horizontal="center" vertical="center"/>
    </xf>
    <xf numFmtId="165" fontId="4" fillId="11" borderId="6" xfId="1" applyNumberFormat="1" applyFont="1" applyFill="1" applyBorder="1" applyAlignment="1" applyProtection="1">
      <alignment horizontal="center" vertical="center"/>
    </xf>
    <xf numFmtId="165" fontId="4" fillId="11" borderId="7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4" fillId="5" borderId="4" xfId="1" applyNumberFormat="1" applyFont="1" applyFill="1" applyBorder="1" applyAlignment="1" applyProtection="1">
      <alignment horizontal="center" vertical="center"/>
    </xf>
    <xf numFmtId="165" fontId="4" fillId="5" borderId="6" xfId="1" applyNumberFormat="1" applyFont="1" applyFill="1" applyBorder="1" applyAlignment="1" applyProtection="1">
      <alignment horizontal="center" vertical="center"/>
    </xf>
    <xf numFmtId="165" fontId="4" fillId="5" borderId="7" xfId="1" applyNumberFormat="1" applyFont="1" applyFill="1" applyBorder="1" applyAlignment="1" applyProtection="1">
      <alignment horizontal="center" vertical="center"/>
    </xf>
    <xf numFmtId="3" fontId="4" fillId="11" borderId="4" xfId="0" applyNumberFormat="1" applyFont="1" applyFill="1" applyBorder="1" applyAlignment="1">
      <alignment horizontal="center" vertical="center" wrapText="1"/>
    </xf>
    <xf numFmtId="3" fontId="4" fillId="11" borderId="6" xfId="0" applyNumberFormat="1" applyFont="1" applyFill="1" applyBorder="1" applyAlignment="1">
      <alignment horizontal="center" vertical="center" wrapText="1"/>
    </xf>
    <xf numFmtId="3" fontId="4" fillId="11" borderId="7" xfId="0" applyNumberFormat="1" applyFont="1" applyFill="1" applyBorder="1" applyAlignment="1">
      <alignment horizontal="center" vertical="center" wrapText="1"/>
    </xf>
    <xf numFmtId="3" fontId="4" fillId="12" borderId="4" xfId="0" applyNumberFormat="1" applyFont="1" applyFill="1" applyBorder="1" applyAlignment="1">
      <alignment horizontal="center" vertical="center" wrapText="1"/>
    </xf>
    <xf numFmtId="3" fontId="4" fillId="12" borderId="6" xfId="0" applyNumberFormat="1" applyFont="1" applyFill="1" applyBorder="1" applyAlignment="1">
      <alignment horizontal="center" vertical="center" wrapText="1"/>
    </xf>
    <xf numFmtId="3" fontId="4" fillId="12" borderId="7" xfId="0" applyNumberFormat="1" applyFont="1" applyFill="1" applyBorder="1" applyAlignment="1">
      <alignment horizontal="center" vertical="center" wrapText="1"/>
    </xf>
    <xf numFmtId="3" fontId="4" fillId="13" borderId="4" xfId="0" applyNumberFormat="1" applyFont="1" applyFill="1" applyBorder="1" applyAlignment="1">
      <alignment horizontal="center" vertical="center" wrapText="1"/>
    </xf>
    <xf numFmtId="3" fontId="4" fillId="13" borderId="6" xfId="0" applyNumberFormat="1" applyFont="1" applyFill="1" applyBorder="1" applyAlignment="1">
      <alignment horizontal="center" vertical="center" wrapText="1"/>
    </xf>
    <xf numFmtId="3" fontId="4" fillId="13" borderId="7" xfId="0" applyNumberFormat="1" applyFont="1" applyFill="1" applyBorder="1" applyAlignment="1">
      <alignment horizontal="center" vertical="center" wrapText="1"/>
    </xf>
    <xf numFmtId="165" fontId="4" fillId="12" borderId="4" xfId="1" applyNumberFormat="1" applyFont="1" applyFill="1" applyBorder="1" applyAlignment="1" applyProtection="1">
      <alignment horizontal="center" vertical="center"/>
    </xf>
    <xf numFmtId="165" fontId="4" fillId="12" borderId="6" xfId="1" applyNumberFormat="1" applyFont="1" applyFill="1" applyBorder="1" applyAlignment="1" applyProtection="1">
      <alignment horizontal="center" vertical="center"/>
    </xf>
    <xf numFmtId="165" fontId="4" fillId="12" borderId="7" xfId="1" applyNumberFormat="1" applyFont="1" applyFill="1" applyBorder="1" applyAlignment="1" applyProtection="1">
      <alignment horizontal="center" vertical="center"/>
    </xf>
    <xf numFmtId="165" fontId="4" fillId="13" borderId="4" xfId="1" applyNumberFormat="1" applyFont="1" applyFill="1" applyBorder="1" applyAlignment="1" applyProtection="1">
      <alignment horizontal="center" vertical="center"/>
    </xf>
    <xf numFmtId="165" fontId="4" fillId="13" borderId="6" xfId="1" applyNumberFormat="1" applyFont="1" applyFill="1" applyBorder="1" applyAlignment="1" applyProtection="1">
      <alignment horizontal="center" vertical="center"/>
    </xf>
    <xf numFmtId="165" fontId="4" fillId="13" borderId="7" xfId="1" applyNumberFormat="1" applyFont="1" applyFill="1" applyBorder="1" applyAlignment="1" applyProtection="1">
      <alignment horizontal="center" vertical="center"/>
    </xf>
    <xf numFmtId="165" fontId="5" fillId="14" borderId="4" xfId="1" applyNumberFormat="1" applyFont="1" applyFill="1" applyBorder="1" applyAlignment="1" applyProtection="1">
      <alignment horizontal="center" vertical="center"/>
    </xf>
    <xf numFmtId="165" fontId="5" fillId="14" borderId="6" xfId="1" applyNumberFormat="1" applyFont="1" applyFill="1" applyBorder="1" applyAlignment="1" applyProtection="1">
      <alignment horizontal="center" vertical="center"/>
    </xf>
    <xf numFmtId="165" fontId="5" fillId="14" borderId="7" xfId="1" applyNumberFormat="1" applyFont="1" applyFill="1" applyBorder="1" applyAlignment="1" applyProtection="1">
      <alignment horizontal="center" vertical="center"/>
    </xf>
    <xf numFmtId="165" fontId="5" fillId="15" borderId="4" xfId="1" applyNumberFormat="1" applyFont="1" applyFill="1" applyBorder="1" applyAlignment="1" applyProtection="1">
      <alignment horizontal="center" vertical="center"/>
    </xf>
    <xf numFmtId="165" fontId="5" fillId="15" borderId="6" xfId="1" applyNumberFormat="1" applyFont="1" applyFill="1" applyBorder="1" applyAlignment="1" applyProtection="1">
      <alignment horizontal="center" vertical="center"/>
    </xf>
    <xf numFmtId="165" fontId="5" fillId="15" borderId="7" xfId="1" applyNumberFormat="1" applyFont="1" applyFill="1" applyBorder="1" applyAlignment="1" applyProtection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16" borderId="4" xfId="0" applyNumberFormat="1" applyFont="1" applyFill="1" applyBorder="1" applyAlignment="1">
      <alignment horizontal="center" vertical="center" wrapText="1"/>
    </xf>
    <xf numFmtId="165" fontId="4" fillId="16" borderId="7" xfId="0" applyNumberFormat="1" applyFont="1" applyFill="1" applyBorder="1" applyAlignment="1">
      <alignment horizontal="center" vertical="center" wrapText="1"/>
    </xf>
    <xf numFmtId="165" fontId="5" fillId="14" borderId="4" xfId="0" applyNumberFormat="1" applyFont="1" applyFill="1" applyBorder="1" applyAlignment="1">
      <alignment horizontal="center" vertical="center" wrapText="1"/>
    </xf>
    <xf numFmtId="165" fontId="5" fillId="14" borderId="7" xfId="0" applyNumberFormat="1" applyFont="1" applyFill="1" applyBorder="1" applyAlignment="1">
      <alignment horizontal="center" vertical="center" wrapText="1"/>
    </xf>
    <xf numFmtId="165" fontId="5" fillId="15" borderId="4" xfId="0" applyNumberFormat="1" applyFont="1" applyFill="1" applyBorder="1" applyAlignment="1">
      <alignment horizontal="center" vertical="center" wrapText="1"/>
    </xf>
    <xf numFmtId="165" fontId="5" fillId="15" borderId="7" xfId="0" applyNumberFormat="1" applyFont="1" applyFill="1" applyBorder="1" applyAlignment="1">
      <alignment horizontal="center" vertical="center" wrapText="1"/>
    </xf>
    <xf numFmtId="3" fontId="5" fillId="14" borderId="4" xfId="0" applyNumberFormat="1" applyFont="1" applyFill="1" applyBorder="1" applyAlignment="1">
      <alignment horizontal="center" vertical="center" wrapText="1"/>
    </xf>
    <xf numFmtId="3" fontId="5" fillId="14" borderId="6" xfId="0" applyNumberFormat="1" applyFont="1" applyFill="1" applyBorder="1" applyAlignment="1">
      <alignment horizontal="center" vertical="center" wrapText="1"/>
    </xf>
    <xf numFmtId="3" fontId="5" fillId="14" borderId="7" xfId="0" applyNumberFormat="1" applyFont="1" applyFill="1" applyBorder="1" applyAlignment="1">
      <alignment horizontal="center" vertical="center" wrapText="1"/>
    </xf>
    <xf numFmtId="3" fontId="5" fillId="15" borderId="4" xfId="0" applyNumberFormat="1" applyFont="1" applyFill="1" applyBorder="1" applyAlignment="1">
      <alignment horizontal="center" vertical="center" wrapText="1"/>
    </xf>
    <xf numFmtId="3" fontId="5" fillId="15" borderId="6" xfId="0" applyNumberFormat="1" applyFont="1" applyFill="1" applyBorder="1" applyAlignment="1">
      <alignment horizontal="center" vertical="center" wrapText="1"/>
    </xf>
    <xf numFmtId="3" fontId="5" fillId="15" borderId="7" xfId="0" applyNumberFormat="1" applyFont="1" applyFill="1" applyBorder="1" applyAlignment="1">
      <alignment horizontal="center" vertical="center" wrapText="1"/>
    </xf>
    <xf numFmtId="168" fontId="7" fillId="9" borderId="2" xfId="2" applyNumberFormat="1" applyFont="1" applyFill="1" applyBorder="1" applyAlignment="1">
      <alignment horizontal="center" vertical="center" wrapText="1"/>
    </xf>
    <xf numFmtId="164" fontId="7" fillId="17" borderId="8" xfId="2" applyNumberFormat="1" applyFont="1" applyFill="1" applyBorder="1" applyAlignment="1">
      <alignment horizontal="justify" vertical="center" wrapText="1"/>
    </xf>
    <xf numFmtId="164" fontId="7" fillId="18" borderId="9" xfId="2" applyNumberFormat="1" applyFont="1" applyFill="1" applyBorder="1" applyAlignment="1">
      <alignment horizontal="justify" vertical="center"/>
    </xf>
    <xf numFmtId="164" fontId="9" fillId="0" borderId="1" xfId="2" applyNumberFormat="1" applyFont="1" applyBorder="1" applyAlignment="1">
      <alignment horizontal="center" vertical="center" wrapText="1"/>
    </xf>
    <xf numFmtId="164" fontId="9" fillId="0" borderId="3" xfId="2" applyNumberFormat="1" applyFont="1" applyBorder="1" applyAlignment="1">
      <alignment horizontal="center" vertical="center" wrapText="1"/>
    </xf>
    <xf numFmtId="0" fontId="7" fillId="9" borderId="2" xfId="2" applyFont="1" applyFill="1" applyBorder="1" applyAlignment="1">
      <alignment horizontal="center" vertical="center" textRotation="90"/>
    </xf>
    <xf numFmtId="41" fontId="7" fillId="9" borderId="2" xfId="2" applyNumberFormat="1" applyFont="1" applyFill="1" applyBorder="1" applyAlignment="1">
      <alignment horizontal="center" vertical="center" wrapText="1"/>
    </xf>
    <xf numFmtId="41" fontId="7" fillId="9" borderId="4" xfId="2" applyNumberFormat="1" applyFont="1" applyFill="1" applyBorder="1" applyAlignment="1">
      <alignment horizontal="center" vertical="center" wrapText="1"/>
    </xf>
    <xf numFmtId="41" fontId="7" fillId="9" borderId="6" xfId="2" applyNumberFormat="1" applyFont="1" applyFill="1" applyBorder="1" applyAlignment="1">
      <alignment horizontal="center" vertical="center" wrapText="1"/>
    </xf>
    <xf numFmtId="41" fontId="7" fillId="9" borderId="7" xfId="2" applyNumberFormat="1" applyFont="1" applyFill="1" applyBorder="1" applyAlignment="1">
      <alignment horizontal="center" vertical="center" wrapText="1"/>
    </xf>
    <xf numFmtId="164" fontId="7" fillId="17" borderId="15" xfId="2" applyNumberFormat="1" applyFont="1" applyFill="1" applyBorder="1" applyAlignment="1">
      <alignment horizontal="justify" vertical="center"/>
    </xf>
    <xf numFmtId="164" fontId="7" fillId="17" borderId="16" xfId="2" applyNumberFormat="1" applyFont="1" applyFill="1" applyBorder="1" applyAlignment="1">
      <alignment horizontal="justify" vertical="center"/>
    </xf>
    <xf numFmtId="164" fontId="7" fillId="17" borderId="17" xfId="2" applyNumberFormat="1" applyFont="1" applyFill="1" applyBorder="1" applyAlignment="1">
      <alignment horizontal="justify" vertical="center"/>
    </xf>
    <xf numFmtId="164" fontId="9" fillId="0" borderId="5" xfId="2" applyNumberFormat="1" applyFont="1" applyBorder="1" applyAlignment="1">
      <alignment horizontal="center" vertical="center" wrapText="1"/>
    </xf>
    <xf numFmtId="0" fontId="12" fillId="0" borderId="0" xfId="0" applyFont="1"/>
    <xf numFmtId="0" fontId="1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vertical="center" wrapText="1"/>
    </xf>
    <xf numFmtId="3" fontId="16" fillId="2" borderId="1" xfId="0" applyNumberFormat="1" applyFont="1" applyFill="1" applyBorder="1" applyAlignment="1">
      <alignment vertical="center" textRotation="90" wrapText="1"/>
    </xf>
    <xf numFmtId="164" fontId="16" fillId="20" borderId="3" xfId="0" applyNumberFormat="1" applyFont="1" applyFill="1" applyBorder="1" applyAlignment="1">
      <alignment horizontal="center" vertical="center"/>
    </xf>
    <xf numFmtId="0" fontId="16" fillId="20" borderId="3" xfId="0" applyFont="1" applyFill="1" applyBorder="1" applyAlignment="1">
      <alignment horizontal="center" vertical="center"/>
    </xf>
    <xf numFmtId="0" fontId="17" fillId="20" borderId="3" xfId="0" applyFont="1" applyFill="1" applyBorder="1" applyAlignment="1">
      <alignment horizontal="center"/>
    </xf>
    <xf numFmtId="166" fontId="16" fillId="20" borderId="3" xfId="0" applyNumberFormat="1" applyFont="1" applyFill="1" applyBorder="1" applyAlignment="1">
      <alignment horizontal="left" vertical="center"/>
    </xf>
    <xf numFmtId="164" fontId="16" fillId="3" borderId="3" xfId="0" applyNumberFormat="1" applyFont="1" applyFill="1" applyBorder="1" applyAlignment="1">
      <alignment vertical="center" wrapText="1"/>
    </xf>
    <xf numFmtId="4" fontId="17" fillId="20" borderId="3" xfId="0" applyNumberFormat="1" applyFont="1" applyFill="1" applyBorder="1" applyAlignment="1">
      <alignment vertical="center"/>
    </xf>
    <xf numFmtId="3" fontId="17" fillId="20" borderId="3" xfId="0" applyNumberFormat="1" applyFont="1" applyFill="1" applyBorder="1" applyAlignment="1">
      <alignment vertical="center"/>
    </xf>
    <xf numFmtId="164" fontId="16" fillId="17" borderId="3" xfId="0" applyNumberFormat="1" applyFont="1" applyFill="1" applyBorder="1" applyAlignment="1">
      <alignment horizontal="center" vertical="center"/>
    </xf>
    <xf numFmtId="0" fontId="17" fillId="17" borderId="3" xfId="0" applyFont="1" applyFill="1" applyBorder="1" applyAlignment="1">
      <alignment horizontal="center" vertical="center"/>
    </xf>
    <xf numFmtId="166" fontId="16" fillId="17" borderId="3" xfId="0" applyNumberFormat="1" applyFont="1" applyFill="1" applyBorder="1" applyAlignment="1">
      <alignment horizontal="left" vertical="center"/>
    </xf>
    <xf numFmtId="164" fontId="16" fillId="4" borderId="3" xfId="0" applyNumberFormat="1" applyFont="1" applyFill="1" applyBorder="1" applyAlignment="1">
      <alignment vertical="center" wrapText="1"/>
    </xf>
    <xf numFmtId="4" fontId="17" fillId="17" borderId="3" xfId="0" applyNumberFormat="1" applyFont="1" applyFill="1" applyBorder="1" applyAlignment="1">
      <alignment vertical="center"/>
    </xf>
    <xf numFmtId="3" fontId="17" fillId="17" borderId="3" xfId="0" applyNumberFormat="1" applyFont="1" applyFill="1" applyBorder="1" applyAlignment="1">
      <alignment vertical="center"/>
    </xf>
    <xf numFmtId="164" fontId="16" fillId="21" borderId="3" xfId="0" applyNumberFormat="1" applyFont="1" applyFill="1" applyBorder="1" applyAlignment="1">
      <alignment horizontal="center" vertical="center"/>
    </xf>
    <xf numFmtId="0" fontId="16" fillId="21" borderId="3" xfId="0" applyFont="1" applyFill="1" applyBorder="1" applyAlignment="1">
      <alignment horizontal="center" vertical="center"/>
    </xf>
    <xf numFmtId="0" fontId="17" fillId="21" borderId="3" xfId="0" applyFont="1" applyFill="1" applyBorder="1" applyAlignment="1">
      <alignment horizontal="center"/>
    </xf>
    <xf numFmtId="166" fontId="16" fillId="21" borderId="3" xfId="0" applyNumberFormat="1" applyFont="1" applyFill="1" applyBorder="1" applyAlignment="1">
      <alignment horizontal="left" vertical="center"/>
    </xf>
    <xf numFmtId="164" fontId="16" fillId="6" borderId="3" xfId="0" applyNumberFormat="1" applyFont="1" applyFill="1" applyBorder="1" applyAlignment="1">
      <alignment vertical="center" wrapText="1"/>
    </xf>
    <xf numFmtId="4" fontId="17" fillId="21" borderId="3" xfId="0" applyNumberFormat="1" applyFont="1" applyFill="1" applyBorder="1" applyAlignment="1">
      <alignment vertical="center"/>
    </xf>
    <xf numFmtId="3" fontId="17" fillId="21" borderId="3" xfId="0" applyNumberFormat="1" applyFont="1" applyFill="1" applyBorder="1" applyAlignment="1">
      <alignment vertical="center"/>
    </xf>
    <xf numFmtId="164" fontId="16" fillId="22" borderId="3" xfId="0" applyNumberFormat="1" applyFont="1" applyFill="1" applyBorder="1" applyAlignment="1">
      <alignment horizontal="center" vertical="center"/>
    </xf>
    <xf numFmtId="0" fontId="17" fillId="22" borderId="3" xfId="0" applyFont="1" applyFill="1" applyBorder="1" applyAlignment="1">
      <alignment horizontal="center" vertical="center"/>
    </xf>
    <xf numFmtId="166" fontId="16" fillId="22" borderId="3" xfId="0" applyNumberFormat="1" applyFont="1" applyFill="1" applyBorder="1" applyAlignment="1">
      <alignment horizontal="left" vertical="center"/>
    </xf>
    <xf numFmtId="0" fontId="16" fillId="7" borderId="3" xfId="0" applyFont="1" applyFill="1" applyBorder="1" applyAlignment="1">
      <alignment vertical="center" wrapText="1"/>
    </xf>
    <xf numFmtId="4" fontId="17" fillId="22" borderId="3" xfId="0" applyNumberFormat="1" applyFont="1" applyFill="1" applyBorder="1" applyAlignment="1">
      <alignment vertical="center"/>
    </xf>
    <xf numFmtId="3" fontId="17" fillId="22" borderId="3" xfId="0" applyNumberFormat="1" applyFont="1" applyFill="1" applyBorder="1" applyAlignment="1">
      <alignment vertical="center"/>
    </xf>
    <xf numFmtId="164" fontId="16" fillId="23" borderId="3" xfId="0" applyNumberFormat="1" applyFont="1" applyFill="1" applyBorder="1" applyAlignment="1">
      <alignment horizontal="center" vertical="center"/>
    </xf>
    <xf numFmtId="0" fontId="17" fillId="23" borderId="3" xfId="0" applyFont="1" applyFill="1" applyBorder="1" applyAlignment="1">
      <alignment horizontal="center" vertical="center"/>
    </xf>
    <xf numFmtId="166" fontId="16" fillId="23" borderId="3" xfId="0" applyNumberFormat="1" applyFont="1" applyFill="1" applyBorder="1" applyAlignment="1">
      <alignment horizontal="left" vertical="center"/>
    </xf>
    <xf numFmtId="0" fontId="16" fillId="8" borderId="3" xfId="0" applyFont="1" applyFill="1" applyBorder="1" applyAlignment="1">
      <alignment vertical="center" wrapText="1"/>
    </xf>
    <xf numFmtId="4" fontId="17" fillId="23" borderId="3" xfId="0" applyNumberFormat="1" applyFont="1" applyFill="1" applyBorder="1" applyAlignment="1">
      <alignment vertical="center"/>
    </xf>
    <xf numFmtId="3" fontId="17" fillId="23" borderId="3" xfId="0" applyNumberFormat="1" applyFont="1" applyFill="1" applyBorder="1" applyAlignment="1">
      <alignment vertical="center"/>
    </xf>
    <xf numFmtId="164" fontId="16" fillId="19" borderId="3" xfId="0" applyNumberFormat="1" applyFont="1" applyFill="1" applyBorder="1" applyAlignment="1">
      <alignment horizontal="center" vertical="center"/>
    </xf>
    <xf numFmtId="0" fontId="17" fillId="19" borderId="3" xfId="0" applyFont="1" applyFill="1" applyBorder="1" applyAlignment="1">
      <alignment horizontal="center" vertical="center"/>
    </xf>
    <xf numFmtId="166" fontId="16" fillId="19" borderId="3" xfId="0" applyNumberFormat="1" applyFont="1" applyFill="1" applyBorder="1" applyAlignment="1">
      <alignment horizontal="left" vertical="center"/>
    </xf>
    <xf numFmtId="0" fontId="16" fillId="9" borderId="3" xfId="0" applyFont="1" applyFill="1" applyBorder="1" applyAlignment="1">
      <alignment vertical="center" wrapText="1"/>
    </xf>
    <xf numFmtId="4" fontId="16" fillId="19" borderId="3" xfId="0" applyNumberFormat="1" applyFont="1" applyFill="1" applyBorder="1" applyAlignment="1">
      <alignment vertical="center"/>
    </xf>
    <xf numFmtId="3" fontId="16" fillId="19" borderId="3" xfId="0" applyNumberFormat="1" applyFont="1" applyFill="1" applyBorder="1" applyAlignment="1">
      <alignment vertical="center"/>
    </xf>
    <xf numFmtId="164" fontId="16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left" vertical="center"/>
    </xf>
    <xf numFmtId="0" fontId="17" fillId="0" borderId="3" xfId="0" applyFont="1" applyBorder="1" applyAlignment="1">
      <alignment horizontal="justify" vertical="center" wrapText="1"/>
    </xf>
    <xf numFmtId="4" fontId="16" fillId="0" borderId="3" xfId="0" applyNumberFormat="1" applyFont="1" applyBorder="1" applyAlignment="1">
      <alignment vertical="center"/>
    </xf>
    <xf numFmtId="3" fontId="16" fillId="0" borderId="3" xfId="0" applyNumberFormat="1" applyFont="1" applyBorder="1" applyAlignment="1">
      <alignment vertical="center"/>
    </xf>
    <xf numFmtId="0" fontId="17" fillId="19" borderId="3" xfId="0" applyFont="1" applyFill="1" applyBorder="1" applyAlignment="1">
      <alignment horizontal="justify" vertical="center" wrapText="1"/>
    </xf>
    <xf numFmtId="0" fontId="18" fillId="0" borderId="3" xfId="0" applyFont="1" applyBorder="1" applyAlignment="1">
      <alignment horizontal="justify" vertical="center" wrapText="1"/>
    </xf>
    <xf numFmtId="164" fontId="16" fillId="17" borderId="3" xfId="0" applyNumberFormat="1" applyFont="1" applyFill="1" applyBorder="1" applyAlignment="1">
      <alignment horizontal="justify" vertical="center" wrapText="1"/>
    </xf>
    <xf numFmtId="164" fontId="16" fillId="21" borderId="3" xfId="0" applyNumberFormat="1" applyFont="1" applyFill="1" applyBorder="1" applyAlignment="1">
      <alignment horizontal="justify" vertical="center"/>
    </xf>
    <xf numFmtId="0" fontId="17" fillId="22" borderId="3" xfId="0" applyFont="1" applyFill="1" applyBorder="1" applyAlignment="1">
      <alignment horizontal="justify" vertical="center" wrapText="1"/>
    </xf>
    <xf numFmtId="0" fontId="17" fillId="23" borderId="3" xfId="0" applyFont="1" applyFill="1" applyBorder="1" applyAlignment="1">
      <alignment horizontal="justify" vertical="center" wrapText="1"/>
    </xf>
    <xf numFmtId="4" fontId="17" fillId="19" borderId="3" xfId="0" applyNumberFormat="1" applyFont="1" applyFill="1" applyBorder="1" applyAlignment="1">
      <alignment vertical="center"/>
    </xf>
    <xf numFmtId="3" fontId="17" fillId="19" borderId="3" xfId="0" applyNumberFormat="1" applyFont="1" applyFill="1" applyBorder="1" applyAlignment="1">
      <alignment vertical="center"/>
    </xf>
    <xf numFmtId="3" fontId="17" fillId="0" borderId="3" xfId="0" applyNumberFormat="1" applyFont="1" applyBorder="1" applyAlignment="1">
      <alignment vertical="center"/>
    </xf>
  </cellXfs>
  <cellStyles count="4">
    <cellStyle name="Millares 2 10" xfId="1" xr:uid="{00000000-0005-0000-0000-000000000000}"/>
    <cellStyle name="Normal" xfId="0" builtinId="0"/>
    <cellStyle name="Normal 2 2 2" xfId="2" xr:uid="{00000000-0005-0000-0000-000002000000}"/>
    <cellStyle name="Normal 2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1F34-4EBF-49DB-9F28-525EE910BBC5}">
  <dimension ref="A1:AJ21"/>
  <sheetViews>
    <sheetView zoomScale="85" zoomScaleNormal="85" workbookViewId="0">
      <pane xSplit="10" ySplit="4" topLeftCell="R5" activePane="bottomRight" state="frozen"/>
      <selection pane="topRight" activeCell="K1" sqref="K1"/>
      <selection pane="bottomLeft" activeCell="A4" sqref="A4"/>
      <selection pane="bottomRight" activeCell="J26" sqref="J26"/>
    </sheetView>
  </sheetViews>
  <sheetFormatPr baseColWidth="10" defaultRowHeight="12.75"/>
  <cols>
    <col min="1" max="2" width="6.28515625" style="158" customWidth="1"/>
    <col min="3" max="3" width="5.28515625" style="158" customWidth="1"/>
    <col min="4" max="5" width="5.140625" style="158" customWidth="1"/>
    <col min="6" max="8" width="6.28515625" style="158" customWidth="1"/>
    <col min="9" max="9" width="5" style="158" customWidth="1"/>
    <col min="10" max="10" width="51.5703125" style="158" customWidth="1"/>
    <col min="11" max="13" width="16.85546875" style="158" customWidth="1"/>
    <col min="14" max="15" width="17" style="158" customWidth="1"/>
    <col min="16" max="16" width="17.7109375" style="158" customWidth="1"/>
    <col min="17" max="19" width="19.85546875" style="158" customWidth="1"/>
    <col min="20" max="21" width="16.28515625" style="158" customWidth="1"/>
    <col min="22" max="25" width="15.7109375" style="158" customWidth="1"/>
    <col min="26" max="28" width="23" style="158" customWidth="1"/>
    <col min="29" max="36" width="7.42578125" style="158" customWidth="1"/>
    <col min="37" max="16384" width="11.42578125" style="158"/>
  </cols>
  <sheetData>
    <row r="1" spans="1:36">
      <c r="A1" s="158" t="s">
        <v>161</v>
      </c>
    </row>
    <row r="2" spans="1:36" ht="13.5" thickBot="1">
      <c r="A2" s="158" t="s">
        <v>158</v>
      </c>
    </row>
    <row r="3" spans="1:36" ht="34.5" customHeight="1" thickBot="1">
      <c r="A3" s="159" t="s">
        <v>0</v>
      </c>
      <c r="B3" s="159" t="s">
        <v>1</v>
      </c>
      <c r="C3" s="159" t="s">
        <v>2</v>
      </c>
      <c r="D3" s="159" t="s">
        <v>3</v>
      </c>
      <c r="E3" s="159" t="s">
        <v>4</v>
      </c>
      <c r="F3" s="159" t="s">
        <v>5</v>
      </c>
      <c r="G3" s="159" t="s">
        <v>6</v>
      </c>
      <c r="H3" s="159" t="s">
        <v>162</v>
      </c>
      <c r="I3" s="159" t="s">
        <v>8</v>
      </c>
      <c r="J3" s="160" t="s">
        <v>9</v>
      </c>
      <c r="K3" s="106" t="s">
        <v>163</v>
      </c>
      <c r="L3" s="106"/>
      <c r="M3" s="107"/>
      <c r="N3" s="102" t="s">
        <v>164</v>
      </c>
      <c r="O3" s="102"/>
      <c r="P3" s="103"/>
      <c r="Q3" s="118" t="s">
        <v>165</v>
      </c>
      <c r="R3" s="118"/>
      <c r="S3" s="119"/>
      <c r="T3" s="120" t="s">
        <v>166</v>
      </c>
      <c r="U3" s="121"/>
      <c r="V3" s="122"/>
      <c r="W3" s="124" t="s">
        <v>167</v>
      </c>
      <c r="X3" s="124"/>
      <c r="Y3" s="125"/>
      <c r="Z3" s="127" t="s">
        <v>139</v>
      </c>
      <c r="AA3" s="127"/>
      <c r="AB3" s="128"/>
      <c r="AC3" s="129" t="s">
        <v>140</v>
      </c>
      <c r="AD3" s="130"/>
      <c r="AE3" s="130"/>
      <c r="AF3" s="130"/>
      <c r="AG3" s="130"/>
      <c r="AH3" s="130"/>
      <c r="AI3" s="130"/>
      <c r="AJ3" s="131"/>
    </row>
    <row r="4" spans="1:36" ht="68.25" customHeight="1" thickBot="1">
      <c r="A4" s="161"/>
      <c r="B4" s="161"/>
      <c r="C4" s="161"/>
      <c r="D4" s="161"/>
      <c r="E4" s="161"/>
      <c r="F4" s="161"/>
      <c r="G4" s="161"/>
      <c r="H4" s="161"/>
      <c r="I4" s="161"/>
      <c r="J4" s="162"/>
      <c r="K4" s="94" t="s">
        <v>168</v>
      </c>
      <c r="L4" s="94" t="s">
        <v>12</v>
      </c>
      <c r="M4" s="52" t="s">
        <v>13</v>
      </c>
      <c r="N4" s="95" t="s">
        <v>168</v>
      </c>
      <c r="O4" s="95" t="s">
        <v>12</v>
      </c>
      <c r="P4" s="53" t="s">
        <v>13</v>
      </c>
      <c r="Q4" s="92" t="s">
        <v>168</v>
      </c>
      <c r="R4" s="92" t="s">
        <v>12</v>
      </c>
      <c r="S4" s="54" t="s">
        <v>13</v>
      </c>
      <c r="T4" s="93" t="s">
        <v>168</v>
      </c>
      <c r="U4" s="93" t="s">
        <v>12</v>
      </c>
      <c r="V4" s="55" t="s">
        <v>13</v>
      </c>
      <c r="W4" s="90" t="s">
        <v>168</v>
      </c>
      <c r="X4" s="90" t="s">
        <v>12</v>
      </c>
      <c r="Y4" s="56" t="s">
        <v>13</v>
      </c>
      <c r="Z4" s="91" t="s">
        <v>168</v>
      </c>
      <c r="AA4" s="91" t="s">
        <v>12</v>
      </c>
      <c r="AB4" s="57" t="s">
        <v>13</v>
      </c>
      <c r="AC4" s="129" t="s">
        <v>141</v>
      </c>
      <c r="AD4" s="131"/>
      <c r="AE4" s="132" t="s">
        <v>142</v>
      </c>
      <c r="AF4" s="133"/>
      <c r="AG4" s="134" t="s">
        <v>143</v>
      </c>
      <c r="AH4" s="135"/>
      <c r="AI4" s="136" t="s">
        <v>144</v>
      </c>
      <c r="AJ4" s="137"/>
    </row>
    <row r="5" spans="1:36">
      <c r="A5" s="163"/>
      <c r="B5" s="163"/>
      <c r="C5" s="163"/>
      <c r="D5" s="164"/>
      <c r="E5" s="164"/>
      <c r="F5" s="163"/>
      <c r="G5" s="164"/>
      <c r="H5" s="165"/>
      <c r="I5" s="166"/>
      <c r="J5" s="167" t="s">
        <v>18</v>
      </c>
      <c r="K5" s="168">
        <f>+K6+K15</f>
        <v>31613357</v>
      </c>
      <c r="L5" s="168">
        <f t="shared" ref="L5:AB5" si="0">+L6+L15</f>
        <v>31613357</v>
      </c>
      <c r="M5" s="168">
        <f t="shared" si="0"/>
        <v>63226714</v>
      </c>
      <c r="N5" s="168">
        <f t="shared" si="0"/>
        <v>0</v>
      </c>
      <c r="O5" s="168">
        <f t="shared" si="0"/>
        <v>0</v>
      </c>
      <c r="P5" s="168">
        <f t="shared" si="0"/>
        <v>0</v>
      </c>
      <c r="Q5" s="168">
        <f t="shared" si="0"/>
        <v>0</v>
      </c>
      <c r="R5" s="168">
        <f t="shared" si="0"/>
        <v>0</v>
      </c>
      <c r="S5" s="168">
        <f t="shared" si="0"/>
        <v>0</v>
      </c>
      <c r="T5" s="168">
        <f t="shared" si="0"/>
        <v>0</v>
      </c>
      <c r="U5" s="168">
        <f t="shared" si="0"/>
        <v>0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31613357</v>
      </c>
      <c r="AA5" s="168">
        <f t="shared" si="0"/>
        <v>31613357</v>
      </c>
      <c r="AB5" s="168">
        <f t="shared" si="0"/>
        <v>63226714</v>
      </c>
      <c r="AC5" s="169"/>
      <c r="AD5" s="169"/>
      <c r="AE5" s="168"/>
      <c r="AF5" s="168"/>
      <c r="AG5" s="168"/>
      <c r="AH5" s="168"/>
      <c r="AI5" s="168"/>
      <c r="AJ5" s="168"/>
    </row>
    <row r="6" spans="1:36" ht="25.5">
      <c r="A6" s="170">
        <v>2025</v>
      </c>
      <c r="B6" s="171">
        <v>8324</v>
      </c>
      <c r="C6" s="170">
        <v>1</v>
      </c>
      <c r="D6" s="170"/>
      <c r="E6" s="170"/>
      <c r="F6" s="170"/>
      <c r="G6" s="170"/>
      <c r="H6" s="172"/>
      <c r="I6" s="173"/>
      <c r="J6" s="174" t="s">
        <v>19</v>
      </c>
      <c r="K6" s="175">
        <f>+K7</f>
        <v>4042664</v>
      </c>
      <c r="L6" s="175">
        <f t="shared" ref="L6:AB6" si="1">+L7</f>
        <v>3242664</v>
      </c>
      <c r="M6" s="175">
        <f t="shared" si="1"/>
        <v>7285328</v>
      </c>
      <c r="N6" s="175">
        <f t="shared" si="1"/>
        <v>0</v>
      </c>
      <c r="O6" s="175">
        <f t="shared" si="1"/>
        <v>0</v>
      </c>
      <c r="P6" s="175">
        <f t="shared" si="1"/>
        <v>0</v>
      </c>
      <c r="Q6" s="175">
        <f t="shared" si="1"/>
        <v>0</v>
      </c>
      <c r="R6" s="175">
        <f t="shared" si="1"/>
        <v>0</v>
      </c>
      <c r="S6" s="175">
        <f t="shared" si="1"/>
        <v>0</v>
      </c>
      <c r="T6" s="175">
        <f t="shared" si="1"/>
        <v>0</v>
      </c>
      <c r="U6" s="175">
        <f t="shared" si="1"/>
        <v>0</v>
      </c>
      <c r="V6" s="175">
        <f t="shared" si="1"/>
        <v>0</v>
      </c>
      <c r="W6" s="175">
        <f t="shared" si="1"/>
        <v>0</v>
      </c>
      <c r="X6" s="175">
        <f t="shared" si="1"/>
        <v>0</v>
      </c>
      <c r="Y6" s="175">
        <f t="shared" si="1"/>
        <v>0</v>
      </c>
      <c r="Z6" s="175">
        <f t="shared" si="1"/>
        <v>4042664</v>
      </c>
      <c r="AA6" s="175">
        <f t="shared" si="1"/>
        <v>3242664</v>
      </c>
      <c r="AB6" s="175">
        <f t="shared" si="1"/>
        <v>7285328</v>
      </c>
      <c r="AC6" s="176"/>
      <c r="AD6" s="176"/>
      <c r="AE6" s="176"/>
      <c r="AF6" s="176"/>
      <c r="AG6" s="176"/>
      <c r="AH6" s="176"/>
      <c r="AI6" s="176"/>
      <c r="AJ6" s="176"/>
    </row>
    <row r="7" spans="1:36" ht="25.5">
      <c r="A7" s="177">
        <v>2025</v>
      </c>
      <c r="B7" s="178">
        <v>8324</v>
      </c>
      <c r="C7" s="177">
        <v>1</v>
      </c>
      <c r="D7" s="177">
        <v>1</v>
      </c>
      <c r="E7" s="177"/>
      <c r="F7" s="177"/>
      <c r="G7" s="177"/>
      <c r="H7" s="177"/>
      <c r="I7" s="179"/>
      <c r="J7" s="180" t="s">
        <v>20</v>
      </c>
      <c r="K7" s="181">
        <f t="shared" ref="K7:AB9" si="2">+K8</f>
        <v>4042664</v>
      </c>
      <c r="L7" s="181">
        <f t="shared" si="2"/>
        <v>3242664</v>
      </c>
      <c r="M7" s="181">
        <f t="shared" si="2"/>
        <v>7285328</v>
      </c>
      <c r="N7" s="181">
        <f t="shared" si="2"/>
        <v>0</v>
      </c>
      <c r="O7" s="181">
        <f t="shared" si="2"/>
        <v>0</v>
      </c>
      <c r="P7" s="181">
        <f t="shared" si="2"/>
        <v>0</v>
      </c>
      <c r="Q7" s="181">
        <f t="shared" si="2"/>
        <v>0</v>
      </c>
      <c r="R7" s="181">
        <f t="shared" si="2"/>
        <v>0</v>
      </c>
      <c r="S7" s="181">
        <f t="shared" si="2"/>
        <v>0</v>
      </c>
      <c r="T7" s="181">
        <f t="shared" si="2"/>
        <v>0</v>
      </c>
      <c r="U7" s="181">
        <f t="shared" si="2"/>
        <v>0</v>
      </c>
      <c r="V7" s="181">
        <f t="shared" si="2"/>
        <v>0</v>
      </c>
      <c r="W7" s="181">
        <f t="shared" si="2"/>
        <v>0</v>
      </c>
      <c r="X7" s="181">
        <f t="shared" si="2"/>
        <v>0</v>
      </c>
      <c r="Y7" s="181">
        <f t="shared" si="2"/>
        <v>0</v>
      </c>
      <c r="Z7" s="181">
        <f t="shared" si="2"/>
        <v>4042664</v>
      </c>
      <c r="AA7" s="181">
        <f t="shared" si="2"/>
        <v>3242664</v>
      </c>
      <c r="AB7" s="181">
        <f t="shared" si="2"/>
        <v>7285328</v>
      </c>
      <c r="AC7" s="182"/>
      <c r="AD7" s="182"/>
      <c r="AE7" s="182"/>
      <c r="AF7" s="182"/>
      <c r="AG7" s="182"/>
      <c r="AH7" s="182"/>
      <c r="AI7" s="182"/>
      <c r="AJ7" s="182"/>
    </row>
    <row r="8" spans="1:36" ht="25.5">
      <c r="A8" s="183">
        <v>2025</v>
      </c>
      <c r="B8" s="184">
        <v>8324</v>
      </c>
      <c r="C8" s="183">
        <v>1</v>
      </c>
      <c r="D8" s="183">
        <v>1</v>
      </c>
      <c r="E8" s="183">
        <v>3</v>
      </c>
      <c r="F8" s="183"/>
      <c r="G8" s="183"/>
      <c r="H8" s="185"/>
      <c r="I8" s="186" t="s">
        <v>21</v>
      </c>
      <c r="J8" s="187" t="s">
        <v>51</v>
      </c>
      <c r="K8" s="188">
        <f t="shared" si="2"/>
        <v>4042664</v>
      </c>
      <c r="L8" s="188">
        <f t="shared" si="2"/>
        <v>3242664</v>
      </c>
      <c r="M8" s="188">
        <f t="shared" si="2"/>
        <v>7285328</v>
      </c>
      <c r="N8" s="188">
        <f t="shared" si="2"/>
        <v>0</v>
      </c>
      <c r="O8" s="188">
        <f t="shared" si="2"/>
        <v>0</v>
      </c>
      <c r="P8" s="188">
        <f t="shared" si="2"/>
        <v>0</v>
      </c>
      <c r="Q8" s="188">
        <f t="shared" si="2"/>
        <v>0</v>
      </c>
      <c r="R8" s="188">
        <f t="shared" si="2"/>
        <v>0</v>
      </c>
      <c r="S8" s="188">
        <f t="shared" si="2"/>
        <v>0</v>
      </c>
      <c r="T8" s="188">
        <f t="shared" si="2"/>
        <v>0</v>
      </c>
      <c r="U8" s="188">
        <f t="shared" si="2"/>
        <v>0</v>
      </c>
      <c r="V8" s="188">
        <f t="shared" si="2"/>
        <v>0</v>
      </c>
      <c r="W8" s="188">
        <f t="shared" si="2"/>
        <v>0</v>
      </c>
      <c r="X8" s="188">
        <f t="shared" si="2"/>
        <v>0</v>
      </c>
      <c r="Y8" s="188">
        <f t="shared" si="2"/>
        <v>0</v>
      </c>
      <c r="Z8" s="188">
        <f t="shared" si="2"/>
        <v>4042664</v>
      </c>
      <c r="AA8" s="188">
        <f t="shared" si="2"/>
        <v>3242664</v>
      </c>
      <c r="AB8" s="188">
        <f t="shared" si="2"/>
        <v>7285328</v>
      </c>
      <c r="AC8" s="189"/>
      <c r="AD8" s="189"/>
      <c r="AE8" s="189"/>
      <c r="AF8" s="189"/>
      <c r="AG8" s="189"/>
      <c r="AH8" s="189"/>
      <c r="AI8" s="189"/>
      <c r="AJ8" s="189"/>
    </row>
    <row r="9" spans="1:36">
      <c r="A9" s="190">
        <v>2025</v>
      </c>
      <c r="B9" s="191">
        <v>8324</v>
      </c>
      <c r="C9" s="190">
        <v>1</v>
      </c>
      <c r="D9" s="190">
        <v>1</v>
      </c>
      <c r="E9" s="190">
        <v>3</v>
      </c>
      <c r="F9" s="190">
        <v>3000</v>
      </c>
      <c r="G9" s="190"/>
      <c r="H9" s="190"/>
      <c r="I9" s="192" t="s">
        <v>21</v>
      </c>
      <c r="J9" s="193" t="s">
        <v>32</v>
      </c>
      <c r="K9" s="194">
        <f t="shared" si="2"/>
        <v>4042664</v>
      </c>
      <c r="L9" s="194">
        <f t="shared" si="2"/>
        <v>3242664</v>
      </c>
      <c r="M9" s="194">
        <f t="shared" si="2"/>
        <v>7285328</v>
      </c>
      <c r="N9" s="194">
        <f t="shared" si="2"/>
        <v>0</v>
      </c>
      <c r="O9" s="194">
        <f t="shared" si="2"/>
        <v>0</v>
      </c>
      <c r="P9" s="194">
        <f t="shared" si="2"/>
        <v>0</v>
      </c>
      <c r="Q9" s="194">
        <f t="shared" si="2"/>
        <v>0</v>
      </c>
      <c r="R9" s="194">
        <f t="shared" si="2"/>
        <v>0</v>
      </c>
      <c r="S9" s="194">
        <f t="shared" si="2"/>
        <v>0</v>
      </c>
      <c r="T9" s="194">
        <f t="shared" si="2"/>
        <v>0</v>
      </c>
      <c r="U9" s="194">
        <f t="shared" si="2"/>
        <v>0</v>
      </c>
      <c r="V9" s="194">
        <f t="shared" si="2"/>
        <v>0</v>
      </c>
      <c r="W9" s="194">
        <f t="shared" si="2"/>
        <v>0</v>
      </c>
      <c r="X9" s="194">
        <f t="shared" si="2"/>
        <v>0</v>
      </c>
      <c r="Y9" s="194">
        <f t="shared" si="2"/>
        <v>0</v>
      </c>
      <c r="Z9" s="194">
        <f t="shared" si="2"/>
        <v>4042664</v>
      </c>
      <c r="AA9" s="194">
        <f t="shared" si="2"/>
        <v>3242664</v>
      </c>
      <c r="AB9" s="194">
        <f t="shared" si="2"/>
        <v>7285328</v>
      </c>
      <c r="AC9" s="195"/>
      <c r="AD9" s="195"/>
      <c r="AE9" s="195"/>
      <c r="AF9" s="195"/>
      <c r="AG9" s="195"/>
      <c r="AH9" s="195"/>
      <c r="AI9" s="195"/>
      <c r="AJ9" s="195"/>
    </row>
    <row r="10" spans="1:36" ht="25.5">
      <c r="A10" s="196">
        <v>2025</v>
      </c>
      <c r="B10" s="197">
        <v>8324</v>
      </c>
      <c r="C10" s="196">
        <v>1</v>
      </c>
      <c r="D10" s="196">
        <v>1</v>
      </c>
      <c r="E10" s="196">
        <v>3</v>
      </c>
      <c r="F10" s="196">
        <v>3000</v>
      </c>
      <c r="G10" s="196">
        <v>3300</v>
      </c>
      <c r="H10" s="196"/>
      <c r="I10" s="198"/>
      <c r="J10" s="199" t="s">
        <v>33</v>
      </c>
      <c r="K10" s="200">
        <f t="shared" ref="K10:AB10" si="3">+K11+K13</f>
        <v>4042664</v>
      </c>
      <c r="L10" s="200">
        <f t="shared" si="3"/>
        <v>3242664</v>
      </c>
      <c r="M10" s="200">
        <f t="shared" si="3"/>
        <v>7285328</v>
      </c>
      <c r="N10" s="200">
        <f t="shared" si="3"/>
        <v>0</v>
      </c>
      <c r="O10" s="200">
        <f t="shared" si="3"/>
        <v>0</v>
      </c>
      <c r="P10" s="200">
        <f t="shared" si="3"/>
        <v>0</v>
      </c>
      <c r="Q10" s="200">
        <f t="shared" si="3"/>
        <v>0</v>
      </c>
      <c r="R10" s="200">
        <f t="shared" si="3"/>
        <v>0</v>
      </c>
      <c r="S10" s="200">
        <f t="shared" si="3"/>
        <v>0</v>
      </c>
      <c r="T10" s="200">
        <f t="shared" si="3"/>
        <v>0</v>
      </c>
      <c r="U10" s="200">
        <f t="shared" si="3"/>
        <v>0</v>
      </c>
      <c r="V10" s="200">
        <f t="shared" si="3"/>
        <v>0</v>
      </c>
      <c r="W10" s="200">
        <f t="shared" si="3"/>
        <v>0</v>
      </c>
      <c r="X10" s="200">
        <f t="shared" si="3"/>
        <v>0</v>
      </c>
      <c r="Y10" s="200">
        <f t="shared" si="3"/>
        <v>0</v>
      </c>
      <c r="Z10" s="200">
        <f t="shared" si="3"/>
        <v>4042664</v>
      </c>
      <c r="AA10" s="200">
        <f t="shared" si="3"/>
        <v>3242664</v>
      </c>
      <c r="AB10" s="200">
        <f t="shared" si="3"/>
        <v>7285328</v>
      </c>
      <c r="AC10" s="201"/>
      <c r="AD10" s="201"/>
      <c r="AE10" s="201"/>
      <c r="AF10" s="201"/>
      <c r="AG10" s="201"/>
      <c r="AH10" s="201"/>
      <c r="AI10" s="201"/>
      <c r="AJ10" s="201"/>
    </row>
    <row r="11" spans="1:36">
      <c r="A11" s="202">
        <v>2025</v>
      </c>
      <c r="B11" s="203">
        <v>8324</v>
      </c>
      <c r="C11" s="202">
        <v>1</v>
      </c>
      <c r="D11" s="202">
        <v>1</v>
      </c>
      <c r="E11" s="202">
        <v>3</v>
      </c>
      <c r="F11" s="202">
        <v>3000</v>
      </c>
      <c r="G11" s="202">
        <v>3300</v>
      </c>
      <c r="H11" s="202">
        <v>334</v>
      </c>
      <c r="I11" s="204"/>
      <c r="J11" s="205" t="s">
        <v>52</v>
      </c>
      <c r="K11" s="206">
        <f t="shared" ref="K11:AB11" si="4">+K12</f>
        <v>3542664</v>
      </c>
      <c r="L11" s="206">
        <f t="shared" si="4"/>
        <v>3087664</v>
      </c>
      <c r="M11" s="206">
        <f t="shared" si="4"/>
        <v>6630328</v>
      </c>
      <c r="N11" s="206">
        <f t="shared" si="4"/>
        <v>0</v>
      </c>
      <c r="O11" s="206">
        <f t="shared" si="4"/>
        <v>0</v>
      </c>
      <c r="P11" s="206">
        <f t="shared" si="4"/>
        <v>0</v>
      </c>
      <c r="Q11" s="206">
        <f t="shared" si="4"/>
        <v>0</v>
      </c>
      <c r="R11" s="206">
        <f t="shared" si="4"/>
        <v>0</v>
      </c>
      <c r="S11" s="206">
        <f t="shared" si="4"/>
        <v>0</v>
      </c>
      <c r="T11" s="206">
        <f t="shared" si="4"/>
        <v>0</v>
      </c>
      <c r="U11" s="206">
        <f t="shared" si="4"/>
        <v>0</v>
      </c>
      <c r="V11" s="206">
        <f t="shared" si="4"/>
        <v>0</v>
      </c>
      <c r="W11" s="206">
        <f t="shared" si="4"/>
        <v>0</v>
      </c>
      <c r="X11" s="206">
        <f t="shared" si="4"/>
        <v>0</v>
      </c>
      <c r="Y11" s="206">
        <f t="shared" si="4"/>
        <v>0</v>
      </c>
      <c r="Z11" s="206">
        <f t="shared" si="4"/>
        <v>3542664</v>
      </c>
      <c r="AA11" s="206">
        <f t="shared" si="4"/>
        <v>3087664</v>
      </c>
      <c r="AB11" s="206">
        <f t="shared" si="4"/>
        <v>6630328</v>
      </c>
      <c r="AC11" s="207"/>
      <c r="AD11" s="207"/>
      <c r="AE11" s="207"/>
      <c r="AF11" s="207"/>
      <c r="AG11" s="207"/>
      <c r="AH11" s="207"/>
      <c r="AI11" s="207"/>
      <c r="AJ11" s="207"/>
    </row>
    <row r="12" spans="1:36">
      <c r="A12" s="208">
        <v>2025</v>
      </c>
      <c r="B12" s="209">
        <v>8324</v>
      </c>
      <c r="C12" s="208">
        <v>1</v>
      </c>
      <c r="D12" s="208">
        <v>1</v>
      </c>
      <c r="E12" s="208">
        <v>3</v>
      </c>
      <c r="F12" s="208">
        <v>3000</v>
      </c>
      <c r="G12" s="208">
        <v>3300</v>
      </c>
      <c r="H12" s="208">
        <v>334</v>
      </c>
      <c r="I12" s="210">
        <v>1</v>
      </c>
      <c r="J12" s="211" t="s">
        <v>169</v>
      </c>
      <c r="K12" s="212">
        <v>3542664</v>
      </c>
      <c r="L12" s="212">
        <v>3087664</v>
      </c>
      <c r="M12" s="212">
        <f>+K12+L12</f>
        <v>6630328</v>
      </c>
      <c r="N12" s="212">
        <v>0</v>
      </c>
      <c r="O12" s="212">
        <v>0</v>
      </c>
      <c r="P12" s="212">
        <f>+N12+O12</f>
        <v>0</v>
      </c>
      <c r="Q12" s="212">
        <v>0</v>
      </c>
      <c r="R12" s="212">
        <v>0</v>
      </c>
      <c r="S12" s="212">
        <f>+Q12+R12</f>
        <v>0</v>
      </c>
      <c r="T12" s="212">
        <v>0</v>
      </c>
      <c r="U12" s="212">
        <v>0</v>
      </c>
      <c r="V12" s="212">
        <f>+T12+U12</f>
        <v>0</v>
      </c>
      <c r="W12" s="212">
        <v>0</v>
      </c>
      <c r="X12" s="212">
        <v>0</v>
      </c>
      <c r="Y12" s="212">
        <f>+W12+X12</f>
        <v>0</v>
      </c>
      <c r="Z12" s="212">
        <f>+K12-N12-Q12-T12-W12</f>
        <v>3542664</v>
      </c>
      <c r="AA12" s="212">
        <f>+L12-O12-R12-U12-X12</f>
        <v>3087664</v>
      </c>
      <c r="AB12" s="212">
        <f>+Z12+AA12</f>
        <v>6630328</v>
      </c>
      <c r="AC12" s="213">
        <v>21</v>
      </c>
      <c r="AD12" s="213">
        <v>1566</v>
      </c>
      <c r="AE12" s="213"/>
      <c r="AF12" s="213"/>
      <c r="AG12" s="213"/>
      <c r="AH12" s="213"/>
      <c r="AI12" s="213">
        <f>+AC12-AE12-AG12</f>
        <v>21</v>
      </c>
      <c r="AJ12" s="213">
        <f>+AD12-AF12-AH12</f>
        <v>1566</v>
      </c>
    </row>
    <row r="13" spans="1:36" ht="25.5">
      <c r="A13" s="202">
        <v>2025</v>
      </c>
      <c r="B13" s="203">
        <v>8324</v>
      </c>
      <c r="C13" s="202">
        <v>1</v>
      </c>
      <c r="D13" s="202">
        <v>1</v>
      </c>
      <c r="E13" s="202">
        <v>3</v>
      </c>
      <c r="F13" s="202">
        <v>3000</v>
      </c>
      <c r="G13" s="202">
        <v>3300</v>
      </c>
      <c r="H13" s="202">
        <v>339</v>
      </c>
      <c r="I13" s="204"/>
      <c r="J13" s="214" t="s">
        <v>34</v>
      </c>
      <c r="K13" s="206">
        <f t="shared" ref="K13:AB13" si="5">+K14</f>
        <v>500000</v>
      </c>
      <c r="L13" s="206">
        <f t="shared" si="5"/>
        <v>155000</v>
      </c>
      <c r="M13" s="206">
        <f t="shared" si="5"/>
        <v>655000</v>
      </c>
      <c r="N13" s="206">
        <f t="shared" si="5"/>
        <v>0</v>
      </c>
      <c r="O13" s="206">
        <f t="shared" si="5"/>
        <v>0</v>
      </c>
      <c r="P13" s="206">
        <f t="shared" si="5"/>
        <v>0</v>
      </c>
      <c r="Q13" s="206">
        <f t="shared" si="5"/>
        <v>0</v>
      </c>
      <c r="R13" s="206">
        <f t="shared" si="5"/>
        <v>0</v>
      </c>
      <c r="S13" s="206">
        <f t="shared" si="5"/>
        <v>0</v>
      </c>
      <c r="T13" s="206">
        <f t="shared" si="5"/>
        <v>0</v>
      </c>
      <c r="U13" s="206">
        <f t="shared" si="5"/>
        <v>0</v>
      </c>
      <c r="V13" s="206">
        <f t="shared" si="5"/>
        <v>0</v>
      </c>
      <c r="W13" s="206">
        <f t="shared" si="5"/>
        <v>0</v>
      </c>
      <c r="X13" s="206">
        <f t="shared" si="5"/>
        <v>0</v>
      </c>
      <c r="Y13" s="206">
        <f t="shared" si="5"/>
        <v>0</v>
      </c>
      <c r="Z13" s="206">
        <f t="shared" si="5"/>
        <v>500000</v>
      </c>
      <c r="AA13" s="206">
        <f t="shared" si="5"/>
        <v>155000</v>
      </c>
      <c r="AB13" s="206">
        <f t="shared" si="5"/>
        <v>655000</v>
      </c>
      <c r="AC13" s="207"/>
      <c r="AD13" s="207"/>
      <c r="AE13" s="207"/>
      <c r="AF13" s="207"/>
      <c r="AG13" s="207"/>
      <c r="AH13" s="207"/>
      <c r="AI13" s="207"/>
      <c r="AJ13" s="207"/>
    </row>
    <row r="14" spans="1:36" ht="27" customHeight="1">
      <c r="A14" s="208">
        <v>2025</v>
      </c>
      <c r="B14" s="209">
        <v>8324</v>
      </c>
      <c r="C14" s="208">
        <v>1</v>
      </c>
      <c r="D14" s="208">
        <v>1</v>
      </c>
      <c r="E14" s="208">
        <v>3</v>
      </c>
      <c r="F14" s="208">
        <v>3000</v>
      </c>
      <c r="G14" s="208">
        <v>3300</v>
      </c>
      <c r="H14" s="208">
        <v>339</v>
      </c>
      <c r="I14" s="210">
        <v>1</v>
      </c>
      <c r="J14" s="215" t="s">
        <v>34</v>
      </c>
      <c r="K14" s="212">
        <v>500000</v>
      </c>
      <c r="L14" s="212">
        <v>155000</v>
      </c>
      <c r="M14" s="212">
        <f>+K14+L14</f>
        <v>655000</v>
      </c>
      <c r="N14" s="212">
        <v>0</v>
      </c>
      <c r="O14" s="212">
        <v>0</v>
      </c>
      <c r="P14" s="212">
        <f>+N14+O14</f>
        <v>0</v>
      </c>
      <c r="Q14" s="212">
        <v>0</v>
      </c>
      <c r="R14" s="212">
        <v>0</v>
      </c>
      <c r="S14" s="212">
        <f>+Q14+R14</f>
        <v>0</v>
      </c>
      <c r="T14" s="212">
        <v>0</v>
      </c>
      <c r="U14" s="212">
        <v>0</v>
      </c>
      <c r="V14" s="212">
        <f>+T14+U14</f>
        <v>0</v>
      </c>
      <c r="W14" s="212">
        <v>0</v>
      </c>
      <c r="X14" s="212">
        <v>0</v>
      </c>
      <c r="Y14" s="212">
        <f>+W14+X14</f>
        <v>0</v>
      </c>
      <c r="Z14" s="212">
        <f>+K14-N14-Q14-T14-W14</f>
        <v>500000</v>
      </c>
      <c r="AA14" s="212">
        <f>+L14-O14-R14-U14-X14</f>
        <v>155000</v>
      </c>
      <c r="AB14" s="212">
        <f>+Z14+AA14</f>
        <v>655000</v>
      </c>
      <c r="AC14" s="213">
        <v>2</v>
      </c>
      <c r="AD14" s="213">
        <v>655</v>
      </c>
      <c r="AE14" s="213"/>
      <c r="AF14" s="213"/>
      <c r="AG14" s="213"/>
      <c r="AH14" s="213"/>
      <c r="AI14" s="213">
        <f>+AC14-AE14-AG14</f>
        <v>2</v>
      </c>
      <c r="AJ14" s="213">
        <f>+AD14-AF14-AH14</f>
        <v>655</v>
      </c>
    </row>
    <row r="15" spans="1:36" ht="27" customHeight="1">
      <c r="A15" s="170">
        <v>2025</v>
      </c>
      <c r="B15" s="171">
        <v>8324</v>
      </c>
      <c r="C15" s="170">
        <v>2</v>
      </c>
      <c r="D15" s="170"/>
      <c r="E15" s="170"/>
      <c r="F15" s="170"/>
      <c r="G15" s="170"/>
      <c r="H15" s="172"/>
      <c r="I15" s="173"/>
      <c r="J15" s="174" t="s">
        <v>53</v>
      </c>
      <c r="K15" s="175">
        <f>+K16</f>
        <v>27570693</v>
      </c>
      <c r="L15" s="175">
        <f t="shared" ref="L15:AA16" si="6">+L16</f>
        <v>28370693</v>
      </c>
      <c r="M15" s="175">
        <f t="shared" si="6"/>
        <v>55941386</v>
      </c>
      <c r="N15" s="175">
        <f t="shared" si="6"/>
        <v>0</v>
      </c>
      <c r="O15" s="175">
        <f t="shared" si="6"/>
        <v>0</v>
      </c>
      <c r="P15" s="175">
        <f t="shared" si="6"/>
        <v>0</v>
      </c>
      <c r="Q15" s="175">
        <f t="shared" si="6"/>
        <v>0</v>
      </c>
      <c r="R15" s="175">
        <f t="shared" si="6"/>
        <v>0</v>
      </c>
      <c r="S15" s="175">
        <f t="shared" si="6"/>
        <v>0</v>
      </c>
      <c r="T15" s="175">
        <f t="shared" si="6"/>
        <v>0</v>
      </c>
      <c r="U15" s="175">
        <f t="shared" si="6"/>
        <v>0</v>
      </c>
      <c r="V15" s="175">
        <f t="shared" si="6"/>
        <v>0</v>
      </c>
      <c r="W15" s="175">
        <f t="shared" si="6"/>
        <v>0</v>
      </c>
      <c r="X15" s="175">
        <f t="shared" si="6"/>
        <v>0</v>
      </c>
      <c r="Y15" s="175">
        <f t="shared" si="6"/>
        <v>0</v>
      </c>
      <c r="Z15" s="175">
        <f t="shared" si="6"/>
        <v>27570693</v>
      </c>
      <c r="AA15" s="175">
        <f t="shared" si="6"/>
        <v>28370693</v>
      </c>
      <c r="AB15" s="175">
        <f t="shared" ref="AB15:AB16" si="7">+AB16</f>
        <v>55941386</v>
      </c>
      <c r="AC15" s="175"/>
      <c r="AD15" s="175"/>
      <c r="AE15" s="175"/>
      <c r="AF15" s="175"/>
      <c r="AG15" s="175"/>
      <c r="AH15" s="175"/>
      <c r="AI15" s="175"/>
      <c r="AJ15" s="175"/>
    </row>
    <row r="16" spans="1:36" ht="38.25">
      <c r="A16" s="177">
        <v>2025</v>
      </c>
      <c r="B16" s="178">
        <v>8324</v>
      </c>
      <c r="C16" s="177">
        <v>2</v>
      </c>
      <c r="D16" s="177">
        <v>5</v>
      </c>
      <c r="E16" s="177"/>
      <c r="F16" s="177"/>
      <c r="G16" s="177"/>
      <c r="H16" s="177"/>
      <c r="I16" s="179"/>
      <c r="J16" s="216" t="s">
        <v>54</v>
      </c>
      <c r="K16" s="181">
        <f>+K17</f>
        <v>27570693</v>
      </c>
      <c r="L16" s="181">
        <f t="shared" si="6"/>
        <v>28370693</v>
      </c>
      <c r="M16" s="181">
        <f t="shared" si="6"/>
        <v>55941386</v>
      </c>
      <c r="N16" s="181">
        <f t="shared" si="6"/>
        <v>0</v>
      </c>
      <c r="O16" s="181">
        <f t="shared" si="6"/>
        <v>0</v>
      </c>
      <c r="P16" s="181">
        <f t="shared" si="6"/>
        <v>0</v>
      </c>
      <c r="Q16" s="181">
        <f t="shared" si="6"/>
        <v>0</v>
      </c>
      <c r="R16" s="181">
        <f t="shared" si="6"/>
        <v>0</v>
      </c>
      <c r="S16" s="181">
        <f t="shared" si="6"/>
        <v>0</v>
      </c>
      <c r="T16" s="181">
        <f t="shared" si="6"/>
        <v>0</v>
      </c>
      <c r="U16" s="181">
        <f t="shared" si="6"/>
        <v>0</v>
      </c>
      <c r="V16" s="181">
        <f t="shared" si="6"/>
        <v>0</v>
      </c>
      <c r="W16" s="181">
        <f t="shared" si="6"/>
        <v>0</v>
      </c>
      <c r="X16" s="181">
        <f t="shared" si="6"/>
        <v>0</v>
      </c>
      <c r="Y16" s="181">
        <f t="shared" si="6"/>
        <v>0</v>
      </c>
      <c r="Z16" s="181">
        <f t="shared" si="6"/>
        <v>27570693</v>
      </c>
      <c r="AA16" s="181">
        <f t="shared" si="6"/>
        <v>28370693</v>
      </c>
      <c r="AB16" s="181">
        <f t="shared" si="7"/>
        <v>55941386</v>
      </c>
      <c r="AC16" s="182"/>
      <c r="AD16" s="182"/>
      <c r="AE16" s="182"/>
      <c r="AF16" s="182"/>
      <c r="AG16" s="182"/>
      <c r="AH16" s="182"/>
      <c r="AI16" s="182"/>
      <c r="AJ16" s="182"/>
    </row>
    <row r="17" spans="1:36" ht="25.5">
      <c r="A17" s="183">
        <v>2025</v>
      </c>
      <c r="B17" s="184">
        <v>8324</v>
      </c>
      <c r="C17" s="183">
        <v>2</v>
      </c>
      <c r="D17" s="183">
        <v>5</v>
      </c>
      <c r="E17" s="183">
        <v>14</v>
      </c>
      <c r="F17" s="183"/>
      <c r="G17" s="183"/>
      <c r="H17" s="185"/>
      <c r="I17" s="186"/>
      <c r="J17" s="217" t="s">
        <v>55</v>
      </c>
      <c r="K17" s="188">
        <f t="shared" ref="K17:AB19" si="8">+K18</f>
        <v>27570693</v>
      </c>
      <c r="L17" s="188">
        <f t="shared" si="8"/>
        <v>28370693</v>
      </c>
      <c r="M17" s="188">
        <f t="shared" si="8"/>
        <v>55941386</v>
      </c>
      <c r="N17" s="188">
        <f t="shared" si="8"/>
        <v>0</v>
      </c>
      <c r="O17" s="188">
        <f t="shared" si="8"/>
        <v>0</v>
      </c>
      <c r="P17" s="188">
        <f t="shared" si="8"/>
        <v>0</v>
      </c>
      <c r="Q17" s="188">
        <f t="shared" si="8"/>
        <v>0</v>
      </c>
      <c r="R17" s="188">
        <f t="shared" si="8"/>
        <v>0</v>
      </c>
      <c r="S17" s="188">
        <f t="shared" si="8"/>
        <v>0</v>
      </c>
      <c r="T17" s="188">
        <f t="shared" si="8"/>
        <v>0</v>
      </c>
      <c r="U17" s="188">
        <f t="shared" si="8"/>
        <v>0</v>
      </c>
      <c r="V17" s="188">
        <f t="shared" si="8"/>
        <v>0</v>
      </c>
      <c r="W17" s="188">
        <f t="shared" si="8"/>
        <v>0</v>
      </c>
      <c r="X17" s="188">
        <f t="shared" si="8"/>
        <v>0</v>
      </c>
      <c r="Y17" s="188">
        <f t="shared" si="8"/>
        <v>0</v>
      </c>
      <c r="Z17" s="188">
        <f t="shared" si="8"/>
        <v>27570693</v>
      </c>
      <c r="AA17" s="188">
        <f t="shared" si="8"/>
        <v>28370693</v>
      </c>
      <c r="AB17" s="188">
        <f t="shared" si="8"/>
        <v>55941386</v>
      </c>
      <c r="AC17" s="189"/>
      <c r="AD17" s="189"/>
      <c r="AE17" s="189"/>
      <c r="AF17" s="189"/>
      <c r="AG17" s="189"/>
      <c r="AH17" s="189"/>
      <c r="AI17" s="189"/>
      <c r="AJ17" s="189"/>
    </row>
    <row r="18" spans="1:36">
      <c r="A18" s="190">
        <v>2025</v>
      </c>
      <c r="B18" s="191">
        <v>8324</v>
      </c>
      <c r="C18" s="190">
        <v>2</v>
      </c>
      <c r="D18" s="190">
        <v>5</v>
      </c>
      <c r="E18" s="190">
        <v>14</v>
      </c>
      <c r="F18" s="190">
        <v>5000</v>
      </c>
      <c r="G18" s="190"/>
      <c r="H18" s="190"/>
      <c r="I18" s="192" t="s">
        <v>21</v>
      </c>
      <c r="J18" s="218" t="s">
        <v>41</v>
      </c>
      <c r="K18" s="194">
        <f t="shared" si="8"/>
        <v>27570693</v>
      </c>
      <c r="L18" s="194">
        <f t="shared" si="8"/>
        <v>28370693</v>
      </c>
      <c r="M18" s="194">
        <f t="shared" si="8"/>
        <v>55941386</v>
      </c>
      <c r="N18" s="194">
        <f t="shared" si="8"/>
        <v>0</v>
      </c>
      <c r="O18" s="194">
        <f t="shared" si="8"/>
        <v>0</v>
      </c>
      <c r="P18" s="194">
        <f t="shared" si="8"/>
        <v>0</v>
      </c>
      <c r="Q18" s="194">
        <f t="shared" si="8"/>
        <v>0</v>
      </c>
      <c r="R18" s="194">
        <f t="shared" si="8"/>
        <v>0</v>
      </c>
      <c r="S18" s="194">
        <f t="shared" si="8"/>
        <v>0</v>
      </c>
      <c r="T18" s="194">
        <f t="shared" si="8"/>
        <v>0</v>
      </c>
      <c r="U18" s="194">
        <f t="shared" si="8"/>
        <v>0</v>
      </c>
      <c r="V18" s="194">
        <f t="shared" si="8"/>
        <v>0</v>
      </c>
      <c r="W18" s="194">
        <f t="shared" si="8"/>
        <v>0</v>
      </c>
      <c r="X18" s="194">
        <f t="shared" si="8"/>
        <v>0</v>
      </c>
      <c r="Y18" s="194">
        <f t="shared" si="8"/>
        <v>0</v>
      </c>
      <c r="Z18" s="194">
        <f t="shared" si="8"/>
        <v>27570693</v>
      </c>
      <c r="AA18" s="194">
        <f t="shared" si="8"/>
        <v>28370693</v>
      </c>
      <c r="AB18" s="194">
        <f t="shared" si="8"/>
        <v>55941386</v>
      </c>
      <c r="AC18" s="195"/>
      <c r="AD18" s="195"/>
      <c r="AE18" s="195"/>
      <c r="AF18" s="195"/>
      <c r="AG18" s="195"/>
      <c r="AH18" s="195"/>
      <c r="AI18" s="195"/>
      <c r="AJ18" s="195"/>
    </row>
    <row r="19" spans="1:36" ht="25.5">
      <c r="A19" s="196">
        <v>2025</v>
      </c>
      <c r="B19" s="197">
        <v>8324</v>
      </c>
      <c r="C19" s="196">
        <v>2</v>
      </c>
      <c r="D19" s="196">
        <v>5</v>
      </c>
      <c r="E19" s="196">
        <v>14</v>
      </c>
      <c r="F19" s="196">
        <v>5000</v>
      </c>
      <c r="G19" s="196">
        <v>5400</v>
      </c>
      <c r="H19" s="196"/>
      <c r="I19" s="198" t="s">
        <v>21</v>
      </c>
      <c r="J19" s="219" t="s">
        <v>33</v>
      </c>
      <c r="K19" s="200">
        <f>+K20</f>
        <v>27570693</v>
      </c>
      <c r="L19" s="200">
        <f t="shared" si="8"/>
        <v>28370693</v>
      </c>
      <c r="M19" s="200">
        <f t="shared" si="8"/>
        <v>55941386</v>
      </c>
      <c r="N19" s="200">
        <f t="shared" si="8"/>
        <v>0</v>
      </c>
      <c r="O19" s="200">
        <f t="shared" si="8"/>
        <v>0</v>
      </c>
      <c r="P19" s="200">
        <f t="shared" si="8"/>
        <v>0</v>
      </c>
      <c r="Q19" s="200">
        <f t="shared" si="8"/>
        <v>0</v>
      </c>
      <c r="R19" s="200">
        <f t="shared" si="8"/>
        <v>0</v>
      </c>
      <c r="S19" s="200">
        <f t="shared" si="8"/>
        <v>0</v>
      </c>
      <c r="T19" s="200">
        <f t="shared" si="8"/>
        <v>0</v>
      </c>
      <c r="U19" s="200">
        <f t="shared" si="8"/>
        <v>0</v>
      </c>
      <c r="V19" s="200">
        <f t="shared" si="8"/>
        <v>0</v>
      </c>
      <c r="W19" s="200">
        <f t="shared" si="8"/>
        <v>0</v>
      </c>
      <c r="X19" s="200">
        <f t="shared" si="8"/>
        <v>0</v>
      </c>
      <c r="Y19" s="200">
        <f t="shared" si="8"/>
        <v>0</v>
      </c>
      <c r="Z19" s="200">
        <f t="shared" si="8"/>
        <v>27570693</v>
      </c>
      <c r="AA19" s="200">
        <f t="shared" si="8"/>
        <v>28370693</v>
      </c>
      <c r="AB19" s="200">
        <f t="shared" si="8"/>
        <v>55941386</v>
      </c>
      <c r="AC19" s="201"/>
      <c r="AD19" s="201"/>
      <c r="AE19" s="201"/>
      <c r="AF19" s="201"/>
      <c r="AG19" s="201"/>
      <c r="AH19" s="201"/>
      <c r="AI19" s="201"/>
      <c r="AJ19" s="201"/>
    </row>
    <row r="20" spans="1:36">
      <c r="A20" s="202">
        <v>2025</v>
      </c>
      <c r="B20" s="203">
        <v>8324</v>
      </c>
      <c r="C20" s="202">
        <v>2</v>
      </c>
      <c r="D20" s="202">
        <v>5</v>
      </c>
      <c r="E20" s="202">
        <v>14</v>
      </c>
      <c r="F20" s="202">
        <v>5000</v>
      </c>
      <c r="G20" s="202">
        <v>5400</v>
      </c>
      <c r="H20" s="202">
        <v>541</v>
      </c>
      <c r="I20" s="204" t="s">
        <v>21</v>
      </c>
      <c r="J20" s="214" t="s">
        <v>84</v>
      </c>
      <c r="K20" s="220">
        <f t="shared" ref="K20:AB20" si="9">+K21</f>
        <v>27570693</v>
      </c>
      <c r="L20" s="220">
        <f t="shared" si="9"/>
        <v>28370693</v>
      </c>
      <c r="M20" s="220">
        <f t="shared" si="9"/>
        <v>55941386</v>
      </c>
      <c r="N20" s="220">
        <f t="shared" si="9"/>
        <v>0</v>
      </c>
      <c r="O20" s="220">
        <f t="shared" si="9"/>
        <v>0</v>
      </c>
      <c r="P20" s="220">
        <f t="shared" si="9"/>
        <v>0</v>
      </c>
      <c r="Q20" s="220">
        <f t="shared" si="9"/>
        <v>0</v>
      </c>
      <c r="R20" s="220">
        <f t="shared" si="9"/>
        <v>0</v>
      </c>
      <c r="S20" s="220">
        <f t="shared" si="9"/>
        <v>0</v>
      </c>
      <c r="T20" s="220">
        <f t="shared" si="9"/>
        <v>0</v>
      </c>
      <c r="U20" s="220">
        <f t="shared" si="9"/>
        <v>0</v>
      </c>
      <c r="V20" s="220">
        <f t="shared" si="9"/>
        <v>0</v>
      </c>
      <c r="W20" s="220">
        <f t="shared" si="9"/>
        <v>0</v>
      </c>
      <c r="X20" s="220">
        <f t="shared" si="9"/>
        <v>0</v>
      </c>
      <c r="Y20" s="220">
        <f t="shared" si="9"/>
        <v>0</v>
      </c>
      <c r="Z20" s="220">
        <f t="shared" si="9"/>
        <v>27570693</v>
      </c>
      <c r="AA20" s="220">
        <f t="shared" si="9"/>
        <v>28370693</v>
      </c>
      <c r="AB20" s="220">
        <f t="shared" si="9"/>
        <v>55941386</v>
      </c>
      <c r="AC20" s="221"/>
      <c r="AD20" s="221"/>
      <c r="AE20" s="221"/>
      <c r="AF20" s="221"/>
      <c r="AG20" s="221"/>
      <c r="AH20" s="221"/>
      <c r="AI20" s="221"/>
      <c r="AJ20" s="221"/>
    </row>
    <row r="21" spans="1:36">
      <c r="A21" s="208">
        <v>2025</v>
      </c>
      <c r="B21" s="209">
        <v>8324</v>
      </c>
      <c r="C21" s="208">
        <v>2</v>
      </c>
      <c r="D21" s="208">
        <v>5</v>
      </c>
      <c r="E21" s="208">
        <v>14</v>
      </c>
      <c r="F21" s="208">
        <v>5000</v>
      </c>
      <c r="G21" s="208">
        <v>5400</v>
      </c>
      <c r="H21" s="208">
        <v>541</v>
      </c>
      <c r="I21" s="210">
        <v>1</v>
      </c>
      <c r="J21" s="211" t="s">
        <v>84</v>
      </c>
      <c r="K21" s="212">
        <v>27570693</v>
      </c>
      <c r="L21" s="212">
        <v>28370693</v>
      </c>
      <c r="M21" s="212">
        <f>+K21+L21</f>
        <v>55941386</v>
      </c>
      <c r="N21" s="212">
        <v>0</v>
      </c>
      <c r="O21" s="212">
        <v>0</v>
      </c>
      <c r="P21" s="212">
        <f>+N21+O21</f>
        <v>0</v>
      </c>
      <c r="Q21" s="212">
        <v>0</v>
      </c>
      <c r="R21" s="212">
        <v>0</v>
      </c>
      <c r="S21" s="212">
        <f>+Q21+R21</f>
        <v>0</v>
      </c>
      <c r="T21" s="212">
        <v>0</v>
      </c>
      <c r="U21" s="212">
        <v>0</v>
      </c>
      <c r="V21" s="212">
        <f>+T21+U21</f>
        <v>0</v>
      </c>
      <c r="W21" s="212">
        <v>0</v>
      </c>
      <c r="X21" s="212">
        <v>0</v>
      </c>
      <c r="Y21" s="212">
        <f>+W21+X21</f>
        <v>0</v>
      </c>
      <c r="Z21" s="212">
        <f>+K21-N21-Q21-T21-W21</f>
        <v>27570693</v>
      </c>
      <c r="AA21" s="212">
        <f>+L21-O21-R21-U21-X21</f>
        <v>28370693</v>
      </c>
      <c r="AB21" s="212">
        <f>+Z21+AA21</f>
        <v>55941386</v>
      </c>
      <c r="AC21" s="222">
        <v>67</v>
      </c>
      <c r="AD21" s="222"/>
      <c r="AE21" s="222"/>
      <c r="AF21" s="222"/>
      <c r="AG21" s="222"/>
      <c r="AH21" s="222"/>
      <c r="AI21" s="213">
        <f>+AC21-AE21-AG21</f>
        <v>67</v>
      </c>
      <c r="AJ21" s="213">
        <f>+AD21-AF21-AH21</f>
        <v>0</v>
      </c>
    </row>
  </sheetData>
  <autoFilter ref="A4:AJ21" xr:uid="{00000000-0009-0000-0000-000000000000}">
    <filterColumn colId="28" showButton="0"/>
    <filterColumn colId="30" showButton="0"/>
    <filterColumn colId="32" showButton="0"/>
    <filterColumn colId="34" showButton="0"/>
  </autoFilter>
  <mergeCells count="21">
    <mergeCell ref="Q3:S3"/>
    <mergeCell ref="T3:V3"/>
    <mergeCell ref="W3:Y3"/>
    <mergeCell ref="Z3:AB3"/>
    <mergeCell ref="AC3:AJ3"/>
    <mergeCell ref="AC4:AD4"/>
    <mergeCell ref="AE4:AF4"/>
    <mergeCell ref="AG4:AH4"/>
    <mergeCell ref="AI4:AJ4"/>
    <mergeCell ref="G3:G4"/>
    <mergeCell ref="H3:H4"/>
    <mergeCell ref="I3:I4"/>
    <mergeCell ref="J3:J4"/>
    <mergeCell ref="K3:M3"/>
    <mergeCell ref="N3:P3"/>
    <mergeCell ref="A3:A4"/>
    <mergeCell ref="B3:B4"/>
    <mergeCell ref="C3:C4"/>
    <mergeCell ref="D3:D4"/>
    <mergeCell ref="E3:E4"/>
    <mergeCell ref="F3:F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2"/>
  <sheetViews>
    <sheetView tabSelected="1" zoomScale="55" zoomScaleNormal="55" workbookViewId="0">
      <pane xSplit="10" ySplit="6" topLeftCell="AF217" activePane="bottomRight" state="frozen"/>
      <selection pane="topRight" activeCell="K1" sqref="K1"/>
      <selection pane="bottomLeft" activeCell="A7" sqref="A7"/>
      <selection pane="bottomRight" sqref="A1:A3"/>
    </sheetView>
  </sheetViews>
  <sheetFormatPr baseColWidth="10" defaultRowHeight="15"/>
  <cols>
    <col min="1" max="9" width="9.7109375" customWidth="1"/>
    <col min="10" max="10" width="131.42578125" customWidth="1"/>
    <col min="11" max="11" width="28.5703125" customWidth="1"/>
    <col min="12" max="12" width="26.140625" customWidth="1"/>
    <col min="13" max="13" width="28" customWidth="1"/>
    <col min="14" max="16" width="26.140625" customWidth="1"/>
    <col min="17" max="17" width="27.7109375" customWidth="1"/>
    <col min="18" max="45" width="26.140625" customWidth="1"/>
    <col min="46" max="46" width="27.5703125" customWidth="1"/>
    <col min="47" max="47" width="26.140625" customWidth="1"/>
    <col min="48" max="48" width="28.85546875" customWidth="1"/>
    <col min="49" max="51" width="26.140625" customWidth="1"/>
    <col min="52" max="52" width="29" customWidth="1"/>
    <col min="53" max="53" width="13.140625" bestFit="1" customWidth="1"/>
  </cols>
  <sheetData>
    <row r="1" spans="1:60">
      <c r="A1" t="s">
        <v>157</v>
      </c>
    </row>
    <row r="2" spans="1:60">
      <c r="A2" t="s">
        <v>159</v>
      </c>
    </row>
    <row r="3" spans="1:60" ht="15.75" thickBot="1">
      <c r="A3" t="s">
        <v>158</v>
      </c>
    </row>
    <row r="4" spans="1:60" ht="24.75" customHeight="1" thickBot="1">
      <c r="A4" s="96" t="s">
        <v>0</v>
      </c>
      <c r="B4" s="96" t="s">
        <v>1</v>
      </c>
      <c r="C4" s="96" t="s">
        <v>2</v>
      </c>
      <c r="D4" s="96" t="s">
        <v>3</v>
      </c>
      <c r="E4" s="96" t="s">
        <v>4</v>
      </c>
      <c r="F4" s="96" t="s">
        <v>5</v>
      </c>
      <c r="G4" s="96" t="s">
        <v>6</v>
      </c>
      <c r="H4" s="96" t="s">
        <v>7</v>
      </c>
      <c r="I4" s="96" t="s">
        <v>8</v>
      </c>
      <c r="J4" s="104" t="s">
        <v>9</v>
      </c>
      <c r="K4" s="105" t="s">
        <v>134</v>
      </c>
      <c r="L4" s="106"/>
      <c r="M4" s="106"/>
      <c r="N4" s="106"/>
      <c r="O4" s="106"/>
      <c r="P4" s="106"/>
      <c r="Q4" s="107"/>
      <c r="R4" s="101" t="s">
        <v>135</v>
      </c>
      <c r="S4" s="102"/>
      <c r="T4" s="102"/>
      <c r="U4" s="102"/>
      <c r="V4" s="102"/>
      <c r="W4" s="102"/>
      <c r="X4" s="103"/>
      <c r="Y4" s="117" t="s">
        <v>136</v>
      </c>
      <c r="Z4" s="118"/>
      <c r="AA4" s="118"/>
      <c r="AB4" s="118"/>
      <c r="AC4" s="118"/>
      <c r="AD4" s="118"/>
      <c r="AE4" s="119"/>
      <c r="AF4" s="120" t="s">
        <v>137</v>
      </c>
      <c r="AG4" s="121"/>
      <c r="AH4" s="121"/>
      <c r="AI4" s="121"/>
      <c r="AJ4" s="121"/>
      <c r="AK4" s="121"/>
      <c r="AL4" s="122"/>
      <c r="AM4" s="123" t="s">
        <v>138</v>
      </c>
      <c r="AN4" s="124"/>
      <c r="AO4" s="124"/>
      <c r="AP4" s="124"/>
      <c r="AQ4" s="124"/>
      <c r="AR4" s="124"/>
      <c r="AS4" s="125"/>
      <c r="AT4" s="126" t="s">
        <v>139</v>
      </c>
      <c r="AU4" s="127"/>
      <c r="AV4" s="127"/>
      <c r="AW4" s="127"/>
      <c r="AX4" s="127"/>
      <c r="AY4" s="127"/>
      <c r="AZ4" s="128"/>
      <c r="BA4" s="129" t="s">
        <v>140</v>
      </c>
      <c r="BB4" s="130"/>
      <c r="BC4" s="130"/>
      <c r="BD4" s="130"/>
      <c r="BE4" s="130"/>
      <c r="BF4" s="130"/>
      <c r="BG4" s="130"/>
      <c r="BH4" s="131"/>
    </row>
    <row r="5" spans="1:60" ht="48.75" customHeight="1" thickBot="1">
      <c r="A5" s="96"/>
      <c r="B5" s="96"/>
      <c r="C5" s="96"/>
      <c r="D5" s="96"/>
      <c r="E5" s="96"/>
      <c r="F5" s="96"/>
      <c r="G5" s="96"/>
      <c r="H5" s="96"/>
      <c r="I5" s="96"/>
      <c r="J5" s="104"/>
      <c r="K5" s="98" t="s">
        <v>11</v>
      </c>
      <c r="L5" s="99"/>
      <c r="M5" s="100"/>
      <c r="N5" s="98" t="s">
        <v>12</v>
      </c>
      <c r="O5" s="99"/>
      <c r="P5" s="100"/>
      <c r="Q5" s="52" t="s">
        <v>13</v>
      </c>
      <c r="R5" s="108" t="s">
        <v>11</v>
      </c>
      <c r="S5" s="109"/>
      <c r="T5" s="110"/>
      <c r="U5" s="108" t="s">
        <v>12</v>
      </c>
      <c r="V5" s="109"/>
      <c r="W5" s="110"/>
      <c r="X5" s="53" t="s">
        <v>13</v>
      </c>
      <c r="Y5" s="111" t="s">
        <v>11</v>
      </c>
      <c r="Z5" s="112"/>
      <c r="AA5" s="113"/>
      <c r="AB5" s="111" t="s">
        <v>12</v>
      </c>
      <c r="AC5" s="112"/>
      <c r="AD5" s="113"/>
      <c r="AE5" s="54" t="s">
        <v>13</v>
      </c>
      <c r="AF5" s="114" t="s">
        <v>11</v>
      </c>
      <c r="AG5" s="115"/>
      <c r="AH5" s="116"/>
      <c r="AI5" s="114" t="s">
        <v>12</v>
      </c>
      <c r="AJ5" s="115"/>
      <c r="AK5" s="116"/>
      <c r="AL5" s="55" t="s">
        <v>13</v>
      </c>
      <c r="AM5" s="138" t="s">
        <v>11</v>
      </c>
      <c r="AN5" s="139"/>
      <c r="AO5" s="140"/>
      <c r="AP5" s="138" t="s">
        <v>12</v>
      </c>
      <c r="AQ5" s="139"/>
      <c r="AR5" s="140"/>
      <c r="AS5" s="56" t="s">
        <v>13</v>
      </c>
      <c r="AT5" s="141" t="s">
        <v>11</v>
      </c>
      <c r="AU5" s="142"/>
      <c r="AV5" s="143"/>
      <c r="AW5" s="141" t="s">
        <v>12</v>
      </c>
      <c r="AX5" s="142"/>
      <c r="AY5" s="143"/>
      <c r="AZ5" s="57" t="s">
        <v>13</v>
      </c>
      <c r="BA5" s="129" t="s">
        <v>141</v>
      </c>
      <c r="BB5" s="131"/>
      <c r="BC5" s="132" t="s">
        <v>142</v>
      </c>
      <c r="BD5" s="133"/>
      <c r="BE5" s="134" t="s">
        <v>143</v>
      </c>
      <c r="BF5" s="135"/>
      <c r="BG5" s="136" t="s">
        <v>144</v>
      </c>
      <c r="BH5" s="137"/>
    </row>
    <row r="6" spans="1:60" ht="26.25" thickBot="1">
      <c r="A6" s="96"/>
      <c r="B6" s="96"/>
      <c r="C6" s="97"/>
      <c r="D6" s="97"/>
      <c r="E6" s="96"/>
      <c r="F6" s="96"/>
      <c r="G6" s="96"/>
      <c r="H6" s="96"/>
      <c r="I6" s="96"/>
      <c r="J6" s="104"/>
      <c r="K6" s="58" t="s">
        <v>14</v>
      </c>
      <c r="L6" s="58" t="s">
        <v>15</v>
      </c>
      <c r="M6" s="58" t="s">
        <v>16</v>
      </c>
      <c r="N6" s="58" t="s">
        <v>17</v>
      </c>
      <c r="O6" s="58" t="s">
        <v>15</v>
      </c>
      <c r="P6" s="58" t="s">
        <v>16</v>
      </c>
      <c r="Q6" s="59" t="s">
        <v>18</v>
      </c>
      <c r="R6" s="60" t="s">
        <v>14</v>
      </c>
      <c r="S6" s="60" t="s">
        <v>15</v>
      </c>
      <c r="T6" s="60" t="s">
        <v>16</v>
      </c>
      <c r="U6" s="60" t="s">
        <v>17</v>
      </c>
      <c r="V6" s="60" t="s">
        <v>15</v>
      </c>
      <c r="W6" s="60" t="s">
        <v>16</v>
      </c>
      <c r="X6" s="61" t="s">
        <v>18</v>
      </c>
      <c r="Y6" s="62" t="s">
        <v>14</v>
      </c>
      <c r="Z6" s="62" t="s">
        <v>15</v>
      </c>
      <c r="AA6" s="62" t="s">
        <v>16</v>
      </c>
      <c r="AB6" s="62" t="s">
        <v>17</v>
      </c>
      <c r="AC6" s="62" t="s">
        <v>15</v>
      </c>
      <c r="AD6" s="62" t="s">
        <v>16</v>
      </c>
      <c r="AE6" s="63" t="s">
        <v>18</v>
      </c>
      <c r="AF6" s="64" t="s">
        <v>14</v>
      </c>
      <c r="AG6" s="64" t="s">
        <v>15</v>
      </c>
      <c r="AH6" s="64" t="s">
        <v>16</v>
      </c>
      <c r="AI6" s="64" t="s">
        <v>17</v>
      </c>
      <c r="AJ6" s="64" t="s">
        <v>15</v>
      </c>
      <c r="AK6" s="64" t="s">
        <v>16</v>
      </c>
      <c r="AL6" s="65" t="s">
        <v>18</v>
      </c>
      <c r="AM6" s="66" t="s">
        <v>14</v>
      </c>
      <c r="AN6" s="66" t="s">
        <v>15</v>
      </c>
      <c r="AO6" s="66" t="s">
        <v>16</v>
      </c>
      <c r="AP6" s="66" t="s">
        <v>17</v>
      </c>
      <c r="AQ6" s="66" t="s">
        <v>15</v>
      </c>
      <c r="AR6" s="66" t="s">
        <v>16</v>
      </c>
      <c r="AS6" s="67" t="s">
        <v>18</v>
      </c>
      <c r="AT6" s="68" t="s">
        <v>14</v>
      </c>
      <c r="AU6" s="68" t="s">
        <v>15</v>
      </c>
      <c r="AV6" s="68" t="s">
        <v>16</v>
      </c>
      <c r="AW6" s="68" t="s">
        <v>17</v>
      </c>
      <c r="AX6" s="68" t="s">
        <v>15</v>
      </c>
      <c r="AY6" s="68" t="s">
        <v>16</v>
      </c>
      <c r="AZ6" s="69" t="s">
        <v>18</v>
      </c>
      <c r="BA6" s="70" t="s">
        <v>10</v>
      </c>
      <c r="BB6" s="52" t="s">
        <v>145</v>
      </c>
      <c r="BC6" s="71" t="s">
        <v>10</v>
      </c>
      <c r="BD6" s="71" t="s">
        <v>145</v>
      </c>
      <c r="BE6" s="56" t="s">
        <v>10</v>
      </c>
      <c r="BF6" s="56" t="s">
        <v>145</v>
      </c>
      <c r="BG6" s="57" t="s">
        <v>10</v>
      </c>
      <c r="BH6" s="57" t="s">
        <v>145</v>
      </c>
    </row>
    <row r="7" spans="1:60" ht="24">
      <c r="A7" s="1"/>
      <c r="B7" s="1"/>
      <c r="C7" s="1"/>
      <c r="D7" s="2"/>
      <c r="E7" s="2"/>
      <c r="F7" s="2"/>
      <c r="G7" s="2"/>
      <c r="H7" s="5"/>
      <c r="I7" s="6"/>
      <c r="J7" s="7" t="s">
        <v>18</v>
      </c>
      <c r="K7" s="8">
        <v>186727926</v>
      </c>
      <c r="L7" s="8">
        <v>62242642</v>
      </c>
      <c r="M7" s="8">
        <v>248970568</v>
      </c>
      <c r="N7" s="8">
        <v>62242642</v>
      </c>
      <c r="O7" s="8">
        <v>0</v>
      </c>
      <c r="P7" s="8">
        <v>62242642</v>
      </c>
      <c r="Q7" s="8">
        <v>311213210</v>
      </c>
      <c r="R7" s="8">
        <f>+R8+R50+R116+R142+R249+R258</f>
        <v>0</v>
      </c>
      <c r="S7" s="8">
        <f t="shared" ref="S7:X7" si="0">+S8+S50+S116+S142+S249+S258</f>
        <v>0</v>
      </c>
      <c r="T7" s="8">
        <f t="shared" si="0"/>
        <v>0</v>
      </c>
      <c r="U7" s="8">
        <f t="shared" si="0"/>
        <v>12074708.109999999</v>
      </c>
      <c r="V7" s="8">
        <f t="shared" si="0"/>
        <v>0</v>
      </c>
      <c r="W7" s="8">
        <f t="shared" si="0"/>
        <v>12074708.109999999</v>
      </c>
      <c r="X7" s="8">
        <f t="shared" si="0"/>
        <v>12074708.109999999</v>
      </c>
      <c r="Y7" s="8">
        <f>+Y8+Y50+Y116+Y142+Y249+Y258</f>
        <v>0</v>
      </c>
      <c r="Z7" s="8">
        <f t="shared" ref="Z7" si="1">+Z8+Z50+Z116+Z142+Z249+Z258</f>
        <v>0</v>
      </c>
      <c r="AA7" s="8">
        <f t="shared" ref="AA7" si="2">+AA8+AA50+AA116+AA142+AA249+AA258</f>
        <v>0</v>
      </c>
      <c r="AB7" s="8">
        <f t="shared" ref="AB7" si="3">+AB8+AB50+AB116+AB142+AB249+AB258</f>
        <v>32021.23</v>
      </c>
      <c r="AC7" s="8">
        <f t="shared" ref="AC7" si="4">+AC8+AC50+AC116+AC142+AC249+AC258</f>
        <v>0</v>
      </c>
      <c r="AD7" s="8">
        <f t="shared" ref="AD7" si="5">+AD8+AD50+AD116+AD142+AD249+AD258</f>
        <v>32021.23</v>
      </c>
      <c r="AE7" s="8">
        <f t="shared" ref="AE7" si="6">+AE8+AE50+AE116+AE142+AE249+AE258</f>
        <v>32021.23</v>
      </c>
      <c r="AF7" s="8">
        <f>+AF8+AF50+AF116+AF142+AF249+AF258</f>
        <v>3186554.7</v>
      </c>
      <c r="AG7" s="8">
        <f t="shared" ref="AG7" si="7">+AG8+AG50+AG116+AG142+AG249+AG258</f>
        <v>0</v>
      </c>
      <c r="AH7" s="8">
        <f t="shared" ref="AH7" si="8">+AH8+AH50+AH116+AH142+AH249+AH258</f>
        <v>3186554.7</v>
      </c>
      <c r="AI7" s="8">
        <f t="shared" ref="AI7" si="9">+AI8+AI50+AI116+AI142+AI249+AI258</f>
        <v>1099274.99</v>
      </c>
      <c r="AJ7" s="8">
        <f t="shared" ref="AJ7" si="10">+AJ8+AJ50+AJ116+AJ142+AJ249+AJ258</f>
        <v>0</v>
      </c>
      <c r="AK7" s="8">
        <f t="shared" ref="AK7" si="11">+AK8+AK50+AK116+AK142+AK249+AK258</f>
        <v>1099274.99</v>
      </c>
      <c r="AL7" s="8">
        <f t="shared" ref="AL7" si="12">+AL8+AL50+AL116+AL142+AL249+AL258</f>
        <v>4285829.6900000004</v>
      </c>
      <c r="AM7" s="8">
        <f>+AM8+AM50+AM116+AM142+AM249+AM258</f>
        <v>0</v>
      </c>
      <c r="AN7" s="8">
        <f t="shared" ref="AN7" si="13">+AN8+AN50+AN116+AN142+AN249+AN258</f>
        <v>0</v>
      </c>
      <c r="AO7" s="8">
        <f t="shared" ref="AO7" si="14">+AO8+AO50+AO116+AO142+AO249+AO258</f>
        <v>0</v>
      </c>
      <c r="AP7" s="8">
        <f t="shared" ref="AP7" si="15">+AP8+AP50+AP116+AP142+AP249+AP258</f>
        <v>0</v>
      </c>
      <c r="AQ7" s="8">
        <f t="shared" ref="AQ7" si="16">+AQ8+AQ50+AQ116+AQ142+AQ249+AQ258</f>
        <v>0</v>
      </c>
      <c r="AR7" s="8">
        <f t="shared" ref="AR7" si="17">+AR8+AR50+AR116+AR142+AR249+AR258</f>
        <v>0</v>
      </c>
      <c r="AS7" s="8">
        <f t="shared" ref="AS7" si="18">+AS8+AS50+AS116+AS142+AS249+AS258</f>
        <v>0</v>
      </c>
      <c r="AT7" s="8">
        <f>+AT8+AT50+AT116+AT142+AT249+AT258</f>
        <v>183541371.30000001</v>
      </c>
      <c r="AU7" s="8">
        <f t="shared" ref="AU7" si="19">+AU8+AU50+AU116+AU142+AU249+AU258</f>
        <v>62242642</v>
      </c>
      <c r="AV7" s="8">
        <f t="shared" ref="AV7" si="20">+AV8+AV50+AV116+AV142+AV249+AV258</f>
        <v>245784013.30000001</v>
      </c>
      <c r="AW7" s="8">
        <f t="shared" ref="AW7" si="21">+AW8+AW50+AW116+AW142+AW249+AW258</f>
        <v>49036637.669999994</v>
      </c>
      <c r="AX7" s="8">
        <f t="shared" ref="AX7" si="22">+AX8+AX50+AX116+AX142+AX249+AX258</f>
        <v>0</v>
      </c>
      <c r="AY7" s="8">
        <f t="shared" ref="AY7" si="23">+AY8+AY50+AY116+AY142+AY249+AY258</f>
        <v>49036637.669999994</v>
      </c>
      <c r="AZ7" s="8">
        <f t="shared" ref="AZ7" si="24">+AZ8+AZ50+AZ116+AZ142+AZ249+AZ258</f>
        <v>294820650.96999997</v>
      </c>
      <c r="BA7" s="8"/>
      <c r="BB7" s="8"/>
      <c r="BC7" s="8"/>
      <c r="BD7" s="8"/>
      <c r="BE7" s="8"/>
      <c r="BF7" s="8"/>
      <c r="BG7" s="8"/>
      <c r="BH7" s="8"/>
    </row>
    <row r="8" spans="1:60" ht="24">
      <c r="A8" s="3">
        <v>2025</v>
      </c>
      <c r="B8" s="3">
        <v>8300</v>
      </c>
      <c r="C8" s="3">
        <v>1</v>
      </c>
      <c r="D8" s="3"/>
      <c r="E8" s="3"/>
      <c r="F8" s="3"/>
      <c r="G8" s="3"/>
      <c r="H8" s="9"/>
      <c r="I8" s="10"/>
      <c r="J8" s="11" t="s">
        <v>19</v>
      </c>
      <c r="K8" s="12">
        <v>9008029.1799999997</v>
      </c>
      <c r="L8" s="12">
        <v>0</v>
      </c>
      <c r="M8" s="12">
        <v>9008029.1799999997</v>
      </c>
      <c r="N8" s="12">
        <v>19136985.52</v>
      </c>
      <c r="O8" s="12">
        <v>0</v>
      </c>
      <c r="P8" s="12">
        <v>19136985.52</v>
      </c>
      <c r="Q8" s="12">
        <v>28145014.699999999</v>
      </c>
      <c r="R8" s="12">
        <f>+R9</f>
        <v>0</v>
      </c>
      <c r="S8" s="12">
        <f t="shared" ref="S8:X8" si="25">+S9</f>
        <v>0</v>
      </c>
      <c r="T8" s="12">
        <f t="shared" si="25"/>
        <v>0</v>
      </c>
      <c r="U8" s="12">
        <f t="shared" si="25"/>
        <v>4624389.6800000006</v>
      </c>
      <c r="V8" s="12">
        <f t="shared" si="25"/>
        <v>0</v>
      </c>
      <c r="W8" s="12">
        <f t="shared" si="25"/>
        <v>4624389.6800000006</v>
      </c>
      <c r="X8" s="12">
        <f t="shared" si="25"/>
        <v>4624389.6800000006</v>
      </c>
      <c r="Y8" s="12">
        <f>+Y9</f>
        <v>0</v>
      </c>
      <c r="Z8" s="12">
        <f t="shared" ref="Z8" si="26">+Z9</f>
        <v>0</v>
      </c>
      <c r="AA8" s="12">
        <f t="shared" ref="AA8" si="27">+AA9</f>
        <v>0</v>
      </c>
      <c r="AB8" s="12">
        <f t="shared" ref="AB8" si="28">+AB9</f>
        <v>0</v>
      </c>
      <c r="AC8" s="12">
        <f t="shared" ref="AC8" si="29">+AC9</f>
        <v>0</v>
      </c>
      <c r="AD8" s="12">
        <f t="shared" ref="AD8" si="30">+AD9</f>
        <v>0</v>
      </c>
      <c r="AE8" s="12">
        <f t="shared" ref="AE8" si="31">+AE9</f>
        <v>0</v>
      </c>
      <c r="AF8" s="12">
        <f>+AF9</f>
        <v>135554.70000000001</v>
      </c>
      <c r="AG8" s="12">
        <f t="shared" ref="AG8" si="32">+AG9</f>
        <v>0</v>
      </c>
      <c r="AH8" s="12">
        <f t="shared" ref="AH8" si="33">+AH9</f>
        <v>135554.70000000001</v>
      </c>
      <c r="AI8" s="12">
        <f t="shared" ref="AI8" si="34">+AI9</f>
        <v>99274.99</v>
      </c>
      <c r="AJ8" s="12">
        <f t="shared" ref="AJ8" si="35">+AJ9</f>
        <v>0</v>
      </c>
      <c r="AK8" s="12">
        <f t="shared" ref="AK8" si="36">+AK9</f>
        <v>99274.99</v>
      </c>
      <c r="AL8" s="12">
        <f t="shared" ref="AL8" si="37">+AL9</f>
        <v>234829.69</v>
      </c>
      <c r="AM8" s="12">
        <f>+AM9</f>
        <v>0</v>
      </c>
      <c r="AN8" s="12">
        <f t="shared" ref="AN8" si="38">+AN9</f>
        <v>0</v>
      </c>
      <c r="AO8" s="12">
        <f t="shared" ref="AO8" si="39">+AO9</f>
        <v>0</v>
      </c>
      <c r="AP8" s="12">
        <f t="shared" ref="AP8" si="40">+AP9</f>
        <v>0</v>
      </c>
      <c r="AQ8" s="12">
        <f t="shared" ref="AQ8" si="41">+AQ9</f>
        <v>0</v>
      </c>
      <c r="AR8" s="12">
        <f t="shared" ref="AR8" si="42">+AR9</f>
        <v>0</v>
      </c>
      <c r="AS8" s="12">
        <f t="shared" ref="AS8" si="43">+AS9</f>
        <v>0</v>
      </c>
      <c r="AT8" s="12">
        <f>+AT9</f>
        <v>8872474.4800000004</v>
      </c>
      <c r="AU8" s="12">
        <f t="shared" ref="AU8" si="44">+AU9</f>
        <v>0</v>
      </c>
      <c r="AV8" s="12">
        <f t="shared" ref="AV8" si="45">+AV9</f>
        <v>8872474.4800000004</v>
      </c>
      <c r="AW8" s="12">
        <f t="shared" ref="AW8" si="46">+AW9</f>
        <v>14413320.85</v>
      </c>
      <c r="AX8" s="12">
        <f t="shared" ref="AX8" si="47">+AX9</f>
        <v>0</v>
      </c>
      <c r="AY8" s="12">
        <f t="shared" ref="AY8" si="48">+AY9</f>
        <v>14413320.85</v>
      </c>
      <c r="AZ8" s="12">
        <f t="shared" ref="AZ8" si="49">+AZ9</f>
        <v>23285795.329999998</v>
      </c>
      <c r="BA8" s="12"/>
      <c r="BB8" s="12"/>
      <c r="BC8" s="12"/>
      <c r="BD8" s="12"/>
      <c r="BE8" s="12"/>
      <c r="BF8" s="12"/>
      <c r="BG8" s="12"/>
      <c r="BH8" s="12"/>
    </row>
    <row r="9" spans="1:60" ht="24">
      <c r="A9" s="4">
        <v>2025</v>
      </c>
      <c r="B9" s="4">
        <v>8300</v>
      </c>
      <c r="C9" s="4">
        <v>1</v>
      </c>
      <c r="D9" s="4">
        <v>1</v>
      </c>
      <c r="E9" s="4"/>
      <c r="F9" s="4"/>
      <c r="G9" s="4"/>
      <c r="H9" s="4"/>
      <c r="I9" s="13"/>
      <c r="J9" s="14" t="s">
        <v>20</v>
      </c>
      <c r="K9" s="15">
        <v>9008029.1799999997</v>
      </c>
      <c r="L9" s="15">
        <v>0</v>
      </c>
      <c r="M9" s="15">
        <v>9008029.1799999997</v>
      </c>
      <c r="N9" s="15">
        <v>19136985.52</v>
      </c>
      <c r="O9" s="15">
        <v>0</v>
      </c>
      <c r="P9" s="15">
        <v>19136985.52</v>
      </c>
      <c r="Q9" s="15">
        <v>28145014.699999999</v>
      </c>
      <c r="R9" s="15">
        <f>+R10+R45</f>
        <v>0</v>
      </c>
      <c r="S9" s="15">
        <f t="shared" ref="S9:X9" si="50">+S10+S45</f>
        <v>0</v>
      </c>
      <c r="T9" s="15">
        <f t="shared" si="50"/>
        <v>0</v>
      </c>
      <c r="U9" s="15">
        <f t="shared" si="50"/>
        <v>4624389.6800000006</v>
      </c>
      <c r="V9" s="15">
        <f t="shared" si="50"/>
        <v>0</v>
      </c>
      <c r="W9" s="15">
        <f t="shared" si="50"/>
        <v>4624389.6800000006</v>
      </c>
      <c r="X9" s="15">
        <f t="shared" si="50"/>
        <v>4624389.6800000006</v>
      </c>
      <c r="Y9" s="15">
        <f>+Y10+Y45</f>
        <v>0</v>
      </c>
      <c r="Z9" s="15">
        <f t="shared" ref="Z9" si="51">+Z10+Z45</f>
        <v>0</v>
      </c>
      <c r="AA9" s="15">
        <f t="shared" ref="AA9" si="52">+AA10+AA45</f>
        <v>0</v>
      </c>
      <c r="AB9" s="15">
        <f t="shared" ref="AB9" si="53">+AB10+AB45</f>
        <v>0</v>
      </c>
      <c r="AC9" s="15">
        <f t="shared" ref="AC9" si="54">+AC10+AC45</f>
        <v>0</v>
      </c>
      <c r="AD9" s="15">
        <f t="shared" ref="AD9" si="55">+AD10+AD45</f>
        <v>0</v>
      </c>
      <c r="AE9" s="15">
        <f t="shared" ref="AE9" si="56">+AE10+AE45</f>
        <v>0</v>
      </c>
      <c r="AF9" s="15">
        <f>+AF10+AF45</f>
        <v>135554.70000000001</v>
      </c>
      <c r="AG9" s="15">
        <f t="shared" ref="AG9" si="57">+AG10+AG45</f>
        <v>0</v>
      </c>
      <c r="AH9" s="15">
        <f t="shared" ref="AH9" si="58">+AH10+AH45</f>
        <v>135554.70000000001</v>
      </c>
      <c r="AI9" s="15">
        <f t="shared" ref="AI9" si="59">+AI10+AI45</f>
        <v>99274.99</v>
      </c>
      <c r="AJ9" s="15">
        <f t="shared" ref="AJ9" si="60">+AJ10+AJ45</f>
        <v>0</v>
      </c>
      <c r="AK9" s="15">
        <f t="shared" ref="AK9" si="61">+AK10+AK45</f>
        <v>99274.99</v>
      </c>
      <c r="AL9" s="15">
        <f t="shared" ref="AL9" si="62">+AL10+AL45</f>
        <v>234829.69</v>
      </c>
      <c r="AM9" s="15">
        <f>+AM10+AM45</f>
        <v>0</v>
      </c>
      <c r="AN9" s="15">
        <f t="shared" ref="AN9" si="63">+AN10+AN45</f>
        <v>0</v>
      </c>
      <c r="AO9" s="15">
        <f t="shared" ref="AO9" si="64">+AO10+AO45</f>
        <v>0</v>
      </c>
      <c r="AP9" s="15">
        <f t="shared" ref="AP9" si="65">+AP10+AP45</f>
        <v>0</v>
      </c>
      <c r="AQ9" s="15">
        <f t="shared" ref="AQ9" si="66">+AQ10+AQ45</f>
        <v>0</v>
      </c>
      <c r="AR9" s="15">
        <f t="shared" ref="AR9" si="67">+AR10+AR45</f>
        <v>0</v>
      </c>
      <c r="AS9" s="15">
        <f t="shared" ref="AS9" si="68">+AS10+AS45</f>
        <v>0</v>
      </c>
      <c r="AT9" s="15">
        <f>+AT10+AT45</f>
        <v>8872474.4800000004</v>
      </c>
      <c r="AU9" s="15">
        <f t="shared" ref="AU9" si="69">+AU10+AU45</f>
        <v>0</v>
      </c>
      <c r="AV9" s="15">
        <f t="shared" ref="AV9" si="70">+AV10+AV45</f>
        <v>8872474.4800000004</v>
      </c>
      <c r="AW9" s="15">
        <f t="shared" ref="AW9" si="71">+AW10+AW45</f>
        <v>14413320.85</v>
      </c>
      <c r="AX9" s="15">
        <f t="shared" ref="AX9" si="72">+AX10+AX45</f>
        <v>0</v>
      </c>
      <c r="AY9" s="15">
        <f t="shared" ref="AY9" si="73">+AY10+AY45</f>
        <v>14413320.85</v>
      </c>
      <c r="AZ9" s="15">
        <f t="shared" ref="AZ9" si="74">+AZ10+AZ45</f>
        <v>23285795.329999998</v>
      </c>
      <c r="BA9" s="15"/>
      <c r="BB9" s="15"/>
      <c r="BC9" s="15"/>
      <c r="BD9" s="15"/>
      <c r="BE9" s="15"/>
      <c r="BF9" s="15"/>
      <c r="BG9" s="15"/>
      <c r="BH9" s="15"/>
    </row>
    <row r="10" spans="1:60" ht="48">
      <c r="A10" s="16">
        <v>2025</v>
      </c>
      <c r="B10" s="16">
        <v>8300</v>
      </c>
      <c r="C10" s="16">
        <v>1</v>
      </c>
      <c r="D10" s="16">
        <v>1</v>
      </c>
      <c r="E10" s="16">
        <v>2</v>
      </c>
      <c r="F10" s="16"/>
      <c r="G10" s="16"/>
      <c r="H10" s="21"/>
      <c r="I10" s="22" t="s">
        <v>21</v>
      </c>
      <c r="J10" s="23" t="s">
        <v>22</v>
      </c>
      <c r="K10" s="24">
        <v>2350000</v>
      </c>
      <c r="L10" s="24">
        <v>0</v>
      </c>
      <c r="M10" s="24">
        <v>2350000</v>
      </c>
      <c r="N10" s="24">
        <v>18936985.52</v>
      </c>
      <c r="O10" s="24">
        <v>0</v>
      </c>
      <c r="P10" s="24">
        <v>18936985.52</v>
      </c>
      <c r="Q10" s="24">
        <v>21286985.52</v>
      </c>
      <c r="R10" s="24">
        <f>+R11+R15+R23+R32</f>
        <v>0</v>
      </c>
      <c r="S10" s="24">
        <f t="shared" ref="S10:X10" si="75">+S11+S15+S23+S32</f>
        <v>0</v>
      </c>
      <c r="T10" s="24">
        <f t="shared" si="75"/>
        <v>0</v>
      </c>
      <c r="U10" s="24">
        <f t="shared" si="75"/>
        <v>4624389.6800000006</v>
      </c>
      <c r="V10" s="24">
        <f t="shared" si="75"/>
        <v>0</v>
      </c>
      <c r="W10" s="24">
        <f t="shared" si="75"/>
        <v>4624389.6800000006</v>
      </c>
      <c r="X10" s="24">
        <f t="shared" si="75"/>
        <v>4624389.6800000006</v>
      </c>
      <c r="Y10" s="24">
        <f>+Y11+Y15+Y23+Y32</f>
        <v>0</v>
      </c>
      <c r="Z10" s="24">
        <f t="shared" ref="Z10" si="76">+Z11+Z15+Z23+Z32</f>
        <v>0</v>
      </c>
      <c r="AA10" s="24">
        <f t="shared" ref="AA10" si="77">+AA11+AA15+AA23+AA32</f>
        <v>0</v>
      </c>
      <c r="AB10" s="24">
        <f t="shared" ref="AB10" si="78">+AB11+AB15+AB23+AB32</f>
        <v>0</v>
      </c>
      <c r="AC10" s="24">
        <f t="shared" ref="AC10" si="79">+AC11+AC15+AC23+AC32</f>
        <v>0</v>
      </c>
      <c r="AD10" s="24">
        <f t="shared" ref="AD10" si="80">+AD11+AD15+AD23+AD32</f>
        <v>0</v>
      </c>
      <c r="AE10" s="24">
        <f t="shared" ref="AE10" si="81">+AE11+AE15+AE23+AE32</f>
        <v>0</v>
      </c>
      <c r="AF10" s="24">
        <f>+AF11+AF15+AF23+AF32</f>
        <v>135554.70000000001</v>
      </c>
      <c r="AG10" s="24">
        <f t="shared" ref="AG10" si="82">+AG11+AG15+AG23+AG32</f>
        <v>0</v>
      </c>
      <c r="AH10" s="24">
        <f t="shared" ref="AH10" si="83">+AH11+AH15+AH23+AH32</f>
        <v>135554.70000000001</v>
      </c>
      <c r="AI10" s="24">
        <f t="shared" ref="AI10" si="84">+AI11+AI15+AI23+AI32</f>
        <v>99274.99</v>
      </c>
      <c r="AJ10" s="24">
        <f t="shared" ref="AJ10" si="85">+AJ11+AJ15+AJ23+AJ32</f>
        <v>0</v>
      </c>
      <c r="AK10" s="24">
        <f t="shared" ref="AK10" si="86">+AK11+AK15+AK23+AK32</f>
        <v>99274.99</v>
      </c>
      <c r="AL10" s="24">
        <f t="shared" ref="AL10" si="87">+AL11+AL15+AL23+AL32</f>
        <v>234829.69</v>
      </c>
      <c r="AM10" s="24">
        <f>+AM11+AM15+AM23+AM32</f>
        <v>0</v>
      </c>
      <c r="AN10" s="24">
        <f t="shared" ref="AN10" si="88">+AN11+AN15+AN23+AN32</f>
        <v>0</v>
      </c>
      <c r="AO10" s="24">
        <f t="shared" ref="AO10" si="89">+AO11+AO15+AO23+AO32</f>
        <v>0</v>
      </c>
      <c r="AP10" s="24">
        <f t="shared" ref="AP10" si="90">+AP11+AP15+AP23+AP32</f>
        <v>0</v>
      </c>
      <c r="AQ10" s="24">
        <f t="shared" ref="AQ10" si="91">+AQ11+AQ15+AQ23+AQ32</f>
        <v>0</v>
      </c>
      <c r="AR10" s="24">
        <f t="shared" ref="AR10" si="92">+AR11+AR15+AR23+AR32</f>
        <v>0</v>
      </c>
      <c r="AS10" s="24">
        <f t="shared" ref="AS10" si="93">+AS11+AS15+AS23+AS32</f>
        <v>0</v>
      </c>
      <c r="AT10" s="24">
        <f>+AT11+AT15+AT23+AT32</f>
        <v>2214445.2999999998</v>
      </c>
      <c r="AU10" s="24">
        <f t="shared" ref="AU10" si="94">+AU11+AU15+AU23+AU32</f>
        <v>0</v>
      </c>
      <c r="AV10" s="24">
        <f t="shared" ref="AV10" si="95">+AV11+AV15+AV23+AV32</f>
        <v>2214445.2999999998</v>
      </c>
      <c r="AW10" s="24">
        <f t="shared" ref="AW10" si="96">+AW11+AW15+AW23+AW32</f>
        <v>14213320.85</v>
      </c>
      <c r="AX10" s="24">
        <f t="shared" ref="AX10" si="97">+AX11+AX15+AX23+AX32</f>
        <v>0</v>
      </c>
      <c r="AY10" s="24">
        <f t="shared" ref="AY10" si="98">+AY11+AY15+AY23+AY32</f>
        <v>14213320.85</v>
      </c>
      <c r="AZ10" s="24">
        <f t="shared" ref="AZ10" si="99">+AZ11+AZ15+AZ23+AZ32</f>
        <v>16427766.15</v>
      </c>
      <c r="BA10" s="24"/>
      <c r="BB10" s="24"/>
      <c r="BC10" s="24"/>
      <c r="BD10" s="24"/>
      <c r="BE10" s="24"/>
      <c r="BF10" s="24"/>
      <c r="BG10" s="24"/>
      <c r="BH10" s="24"/>
    </row>
    <row r="11" spans="1:60" ht="24">
      <c r="A11" s="17">
        <v>2025</v>
      </c>
      <c r="B11" s="17">
        <v>8300</v>
      </c>
      <c r="C11" s="17">
        <v>1</v>
      </c>
      <c r="D11" s="17">
        <v>1</v>
      </c>
      <c r="E11" s="17">
        <v>2</v>
      </c>
      <c r="F11" s="17">
        <v>1000</v>
      </c>
      <c r="G11" s="17"/>
      <c r="H11" s="17"/>
      <c r="I11" s="25" t="s">
        <v>21</v>
      </c>
      <c r="J11" s="26" t="s">
        <v>23</v>
      </c>
      <c r="K11" s="27">
        <v>0</v>
      </c>
      <c r="L11" s="27">
        <v>0</v>
      </c>
      <c r="M11" s="27">
        <v>0</v>
      </c>
      <c r="N11" s="27">
        <v>18600000</v>
      </c>
      <c r="O11" s="27">
        <v>0</v>
      </c>
      <c r="P11" s="27">
        <v>18600000</v>
      </c>
      <c r="Q11" s="27">
        <v>18600000</v>
      </c>
      <c r="R11" s="27">
        <f>+R12</f>
        <v>0</v>
      </c>
      <c r="S11" s="27">
        <f t="shared" ref="S11:X11" si="100">+S12</f>
        <v>0</v>
      </c>
      <c r="T11" s="27">
        <f t="shared" si="100"/>
        <v>0</v>
      </c>
      <c r="U11" s="27">
        <f t="shared" si="100"/>
        <v>4520500.2300000004</v>
      </c>
      <c r="V11" s="27">
        <f t="shared" si="100"/>
        <v>0</v>
      </c>
      <c r="W11" s="27">
        <f t="shared" si="100"/>
        <v>4520500.2300000004</v>
      </c>
      <c r="X11" s="27">
        <f t="shared" si="100"/>
        <v>4520500.2300000004</v>
      </c>
      <c r="Y11" s="27">
        <f>+Y12</f>
        <v>0</v>
      </c>
      <c r="Z11" s="27">
        <f t="shared" ref="Z11:Z13" si="101">+Z12</f>
        <v>0</v>
      </c>
      <c r="AA11" s="27">
        <f t="shared" ref="AA11:AA13" si="102">+AA12</f>
        <v>0</v>
      </c>
      <c r="AB11" s="27">
        <f t="shared" ref="AB11:AB13" si="103">+AB12</f>
        <v>0</v>
      </c>
      <c r="AC11" s="27">
        <f t="shared" ref="AC11:AC13" si="104">+AC12</f>
        <v>0</v>
      </c>
      <c r="AD11" s="27">
        <f t="shared" ref="AD11:AD13" si="105">+AD12</f>
        <v>0</v>
      </c>
      <c r="AE11" s="27">
        <f t="shared" ref="AE11:AE13" si="106">+AE12</f>
        <v>0</v>
      </c>
      <c r="AF11" s="27">
        <f>+AF12</f>
        <v>0</v>
      </c>
      <c r="AG11" s="27">
        <f t="shared" ref="AG11:AG13" si="107">+AG12</f>
        <v>0</v>
      </c>
      <c r="AH11" s="27">
        <f t="shared" ref="AH11:AH13" si="108">+AH12</f>
        <v>0</v>
      </c>
      <c r="AI11" s="27">
        <f t="shared" ref="AI11:AI13" si="109">+AI12</f>
        <v>0</v>
      </c>
      <c r="AJ11" s="27">
        <f t="shared" ref="AJ11:AJ13" si="110">+AJ12</f>
        <v>0</v>
      </c>
      <c r="AK11" s="27">
        <f t="shared" ref="AK11:AK13" si="111">+AK12</f>
        <v>0</v>
      </c>
      <c r="AL11" s="27">
        <f t="shared" ref="AL11:AL13" si="112">+AL12</f>
        <v>0</v>
      </c>
      <c r="AM11" s="27">
        <f>+AM12</f>
        <v>0</v>
      </c>
      <c r="AN11" s="27">
        <f t="shared" ref="AN11:AN13" si="113">+AN12</f>
        <v>0</v>
      </c>
      <c r="AO11" s="27">
        <f t="shared" ref="AO11:AO13" si="114">+AO12</f>
        <v>0</v>
      </c>
      <c r="AP11" s="27">
        <f t="shared" ref="AP11:AP13" si="115">+AP12</f>
        <v>0</v>
      </c>
      <c r="AQ11" s="27">
        <f t="shared" ref="AQ11:AQ13" si="116">+AQ12</f>
        <v>0</v>
      </c>
      <c r="AR11" s="27">
        <f t="shared" ref="AR11:AR13" si="117">+AR12</f>
        <v>0</v>
      </c>
      <c r="AS11" s="27">
        <f t="shared" ref="AS11:AS13" si="118">+AS12</f>
        <v>0</v>
      </c>
      <c r="AT11" s="27">
        <f>+AT12</f>
        <v>0</v>
      </c>
      <c r="AU11" s="27">
        <f t="shared" ref="AU11:AU13" si="119">+AU12</f>
        <v>0</v>
      </c>
      <c r="AV11" s="27">
        <f t="shared" ref="AV11:AV13" si="120">+AV12</f>
        <v>0</v>
      </c>
      <c r="AW11" s="27">
        <f t="shared" ref="AW11:AW13" si="121">+AW12</f>
        <v>14079499.77</v>
      </c>
      <c r="AX11" s="27">
        <f t="shared" ref="AX11:AX13" si="122">+AX12</f>
        <v>0</v>
      </c>
      <c r="AY11" s="27">
        <f t="shared" ref="AY11:AY13" si="123">+AY12</f>
        <v>14079499.77</v>
      </c>
      <c r="AZ11" s="27">
        <f t="shared" ref="AZ11:AZ13" si="124">+AZ12</f>
        <v>14079499.77</v>
      </c>
      <c r="BA11" s="27"/>
      <c r="BB11" s="27"/>
      <c r="BC11" s="27"/>
      <c r="BD11" s="27"/>
      <c r="BE11" s="27"/>
      <c r="BF11" s="27"/>
      <c r="BG11" s="27"/>
      <c r="BH11" s="27"/>
    </row>
    <row r="12" spans="1:60" ht="24">
      <c r="A12" s="18">
        <v>2025</v>
      </c>
      <c r="B12" s="18">
        <v>8300</v>
      </c>
      <c r="C12" s="18">
        <v>1</v>
      </c>
      <c r="D12" s="18">
        <v>1</v>
      </c>
      <c r="E12" s="18">
        <v>2</v>
      </c>
      <c r="F12" s="18">
        <v>1000</v>
      </c>
      <c r="G12" s="18">
        <v>1200</v>
      </c>
      <c r="H12" s="18"/>
      <c r="I12" s="28" t="s">
        <v>21</v>
      </c>
      <c r="J12" s="29" t="s">
        <v>24</v>
      </c>
      <c r="K12" s="30">
        <v>0</v>
      </c>
      <c r="L12" s="30">
        <v>0</v>
      </c>
      <c r="M12" s="30">
        <v>0</v>
      </c>
      <c r="N12" s="30">
        <v>18600000</v>
      </c>
      <c r="O12" s="30">
        <v>0</v>
      </c>
      <c r="P12" s="30">
        <v>18600000</v>
      </c>
      <c r="Q12" s="30">
        <v>18600000</v>
      </c>
      <c r="R12" s="30">
        <f>+R13</f>
        <v>0</v>
      </c>
      <c r="S12" s="30">
        <f t="shared" ref="S12:X12" si="125">+S13</f>
        <v>0</v>
      </c>
      <c r="T12" s="30">
        <f t="shared" si="125"/>
        <v>0</v>
      </c>
      <c r="U12" s="30">
        <f t="shared" si="125"/>
        <v>4520500.2300000004</v>
      </c>
      <c r="V12" s="30">
        <f t="shared" si="125"/>
        <v>0</v>
      </c>
      <c r="W12" s="30">
        <f t="shared" si="125"/>
        <v>4520500.2300000004</v>
      </c>
      <c r="X12" s="30">
        <f t="shared" si="125"/>
        <v>4520500.2300000004</v>
      </c>
      <c r="Y12" s="30">
        <f>+Y13</f>
        <v>0</v>
      </c>
      <c r="Z12" s="30">
        <f t="shared" si="101"/>
        <v>0</v>
      </c>
      <c r="AA12" s="30">
        <f t="shared" si="102"/>
        <v>0</v>
      </c>
      <c r="AB12" s="30">
        <f t="shared" si="103"/>
        <v>0</v>
      </c>
      <c r="AC12" s="30">
        <f t="shared" si="104"/>
        <v>0</v>
      </c>
      <c r="AD12" s="30">
        <f t="shared" si="105"/>
        <v>0</v>
      </c>
      <c r="AE12" s="30">
        <f t="shared" si="106"/>
        <v>0</v>
      </c>
      <c r="AF12" s="30">
        <f>+AF13</f>
        <v>0</v>
      </c>
      <c r="AG12" s="30">
        <f t="shared" si="107"/>
        <v>0</v>
      </c>
      <c r="AH12" s="30">
        <f t="shared" si="108"/>
        <v>0</v>
      </c>
      <c r="AI12" s="30">
        <f t="shared" si="109"/>
        <v>0</v>
      </c>
      <c r="AJ12" s="30">
        <f t="shared" si="110"/>
        <v>0</v>
      </c>
      <c r="AK12" s="30">
        <f t="shared" si="111"/>
        <v>0</v>
      </c>
      <c r="AL12" s="30">
        <f t="shared" si="112"/>
        <v>0</v>
      </c>
      <c r="AM12" s="30">
        <f>+AM13</f>
        <v>0</v>
      </c>
      <c r="AN12" s="30">
        <f t="shared" si="113"/>
        <v>0</v>
      </c>
      <c r="AO12" s="30">
        <f t="shared" si="114"/>
        <v>0</v>
      </c>
      <c r="AP12" s="30">
        <f t="shared" si="115"/>
        <v>0</v>
      </c>
      <c r="AQ12" s="30">
        <f t="shared" si="116"/>
        <v>0</v>
      </c>
      <c r="AR12" s="30">
        <f t="shared" si="117"/>
        <v>0</v>
      </c>
      <c r="AS12" s="30">
        <f t="shared" si="118"/>
        <v>0</v>
      </c>
      <c r="AT12" s="30">
        <f>+AT13</f>
        <v>0</v>
      </c>
      <c r="AU12" s="30">
        <f t="shared" si="119"/>
        <v>0</v>
      </c>
      <c r="AV12" s="30">
        <f t="shared" si="120"/>
        <v>0</v>
      </c>
      <c r="AW12" s="30">
        <f t="shared" si="121"/>
        <v>14079499.77</v>
      </c>
      <c r="AX12" s="30">
        <f t="shared" si="122"/>
        <v>0</v>
      </c>
      <c r="AY12" s="30">
        <f t="shared" si="123"/>
        <v>14079499.77</v>
      </c>
      <c r="AZ12" s="30">
        <f t="shared" si="124"/>
        <v>14079499.77</v>
      </c>
      <c r="BA12" s="30"/>
      <c r="BB12" s="30"/>
      <c r="BC12" s="30"/>
      <c r="BD12" s="30"/>
      <c r="BE12" s="30"/>
      <c r="BF12" s="30"/>
      <c r="BG12" s="30"/>
      <c r="BH12" s="30"/>
    </row>
    <row r="13" spans="1:60" ht="24">
      <c r="A13" s="19">
        <v>2025</v>
      </c>
      <c r="B13" s="19">
        <v>8300</v>
      </c>
      <c r="C13" s="19">
        <v>1</v>
      </c>
      <c r="D13" s="19">
        <v>1</v>
      </c>
      <c r="E13" s="19">
        <v>2</v>
      </c>
      <c r="F13" s="19">
        <v>1000</v>
      </c>
      <c r="G13" s="19">
        <v>1200</v>
      </c>
      <c r="H13" s="19">
        <v>121</v>
      </c>
      <c r="I13" s="31" t="s">
        <v>21</v>
      </c>
      <c r="J13" s="32" t="s">
        <v>25</v>
      </c>
      <c r="K13" s="33">
        <v>0</v>
      </c>
      <c r="L13" s="33">
        <v>0</v>
      </c>
      <c r="M13" s="33">
        <v>0</v>
      </c>
      <c r="N13" s="33">
        <v>18600000</v>
      </c>
      <c r="O13" s="33">
        <v>0</v>
      </c>
      <c r="P13" s="33">
        <v>18600000</v>
      </c>
      <c r="Q13" s="33">
        <v>18600000</v>
      </c>
      <c r="R13" s="33">
        <f>+R14</f>
        <v>0</v>
      </c>
      <c r="S13" s="33">
        <f t="shared" ref="S13:X13" si="126">+S14</f>
        <v>0</v>
      </c>
      <c r="T13" s="33">
        <f t="shared" si="126"/>
        <v>0</v>
      </c>
      <c r="U13" s="33">
        <f t="shared" si="126"/>
        <v>4520500.2300000004</v>
      </c>
      <c r="V13" s="33">
        <f t="shared" si="126"/>
        <v>0</v>
      </c>
      <c r="W13" s="33">
        <f t="shared" si="126"/>
        <v>4520500.2300000004</v>
      </c>
      <c r="X13" s="33">
        <f t="shared" si="126"/>
        <v>4520500.2300000004</v>
      </c>
      <c r="Y13" s="33">
        <f>+Y14</f>
        <v>0</v>
      </c>
      <c r="Z13" s="33">
        <f t="shared" si="101"/>
        <v>0</v>
      </c>
      <c r="AA13" s="33">
        <f t="shared" si="102"/>
        <v>0</v>
      </c>
      <c r="AB13" s="33">
        <f t="shared" si="103"/>
        <v>0</v>
      </c>
      <c r="AC13" s="33">
        <f t="shared" si="104"/>
        <v>0</v>
      </c>
      <c r="AD13" s="33">
        <f t="shared" si="105"/>
        <v>0</v>
      </c>
      <c r="AE13" s="33">
        <f t="shared" si="106"/>
        <v>0</v>
      </c>
      <c r="AF13" s="33">
        <f>+AF14</f>
        <v>0</v>
      </c>
      <c r="AG13" s="33">
        <f t="shared" si="107"/>
        <v>0</v>
      </c>
      <c r="AH13" s="33">
        <f t="shared" si="108"/>
        <v>0</v>
      </c>
      <c r="AI13" s="33">
        <f t="shared" si="109"/>
        <v>0</v>
      </c>
      <c r="AJ13" s="33">
        <f t="shared" si="110"/>
        <v>0</v>
      </c>
      <c r="AK13" s="33">
        <f t="shared" si="111"/>
        <v>0</v>
      </c>
      <c r="AL13" s="33">
        <f t="shared" si="112"/>
        <v>0</v>
      </c>
      <c r="AM13" s="33">
        <f>+AM14</f>
        <v>0</v>
      </c>
      <c r="AN13" s="33">
        <f t="shared" si="113"/>
        <v>0</v>
      </c>
      <c r="AO13" s="33">
        <f t="shared" si="114"/>
        <v>0</v>
      </c>
      <c r="AP13" s="33">
        <f t="shared" si="115"/>
        <v>0</v>
      </c>
      <c r="AQ13" s="33">
        <f t="shared" si="116"/>
        <v>0</v>
      </c>
      <c r="AR13" s="33">
        <f t="shared" si="117"/>
        <v>0</v>
      </c>
      <c r="AS13" s="33">
        <f t="shared" si="118"/>
        <v>0</v>
      </c>
      <c r="AT13" s="33">
        <f>+AT14</f>
        <v>0</v>
      </c>
      <c r="AU13" s="33">
        <f t="shared" si="119"/>
        <v>0</v>
      </c>
      <c r="AV13" s="33">
        <f t="shared" si="120"/>
        <v>0</v>
      </c>
      <c r="AW13" s="33">
        <f t="shared" si="121"/>
        <v>14079499.77</v>
      </c>
      <c r="AX13" s="33">
        <f t="shared" si="122"/>
        <v>0</v>
      </c>
      <c r="AY13" s="33">
        <f t="shared" si="123"/>
        <v>14079499.77</v>
      </c>
      <c r="AZ13" s="33">
        <f t="shared" si="124"/>
        <v>14079499.77</v>
      </c>
      <c r="BA13" s="33"/>
      <c r="BB13" s="33"/>
      <c r="BC13" s="33"/>
      <c r="BD13" s="33"/>
      <c r="BE13" s="33"/>
      <c r="BF13" s="33"/>
      <c r="BG13" s="33"/>
      <c r="BH13" s="33"/>
    </row>
    <row r="14" spans="1:60" ht="24">
      <c r="A14" s="20">
        <v>2025</v>
      </c>
      <c r="B14" s="20">
        <v>8300</v>
      </c>
      <c r="C14" s="20">
        <v>1</v>
      </c>
      <c r="D14" s="20">
        <v>1</v>
      </c>
      <c r="E14" s="20">
        <v>2</v>
      </c>
      <c r="F14" s="20">
        <v>1000</v>
      </c>
      <c r="G14" s="20">
        <v>1200</v>
      </c>
      <c r="H14" s="20">
        <v>121</v>
      </c>
      <c r="I14" s="34">
        <v>1</v>
      </c>
      <c r="J14" s="35" t="s">
        <v>26</v>
      </c>
      <c r="K14" s="36">
        <v>0</v>
      </c>
      <c r="L14" s="36">
        <v>0</v>
      </c>
      <c r="M14" s="37">
        <v>0</v>
      </c>
      <c r="N14" s="36">
        <v>18600000</v>
      </c>
      <c r="O14" s="36">
        <v>0</v>
      </c>
      <c r="P14" s="37">
        <v>18600000</v>
      </c>
      <c r="Q14" s="37">
        <v>18600000</v>
      </c>
      <c r="R14" s="36">
        <v>0</v>
      </c>
      <c r="S14" s="36">
        <v>0</v>
      </c>
      <c r="T14" s="37">
        <f>+R14+S14</f>
        <v>0</v>
      </c>
      <c r="U14" s="36">
        <v>4520500.2300000004</v>
      </c>
      <c r="V14" s="36">
        <v>0</v>
      </c>
      <c r="W14" s="37">
        <f>+U14+V14</f>
        <v>4520500.2300000004</v>
      </c>
      <c r="X14" s="37">
        <f>+T14+W14</f>
        <v>4520500.2300000004</v>
      </c>
      <c r="Y14" s="36">
        <v>0</v>
      </c>
      <c r="Z14" s="36">
        <v>0</v>
      </c>
      <c r="AA14" s="37">
        <f>+Y14+Z14</f>
        <v>0</v>
      </c>
      <c r="AB14" s="36">
        <v>0</v>
      </c>
      <c r="AC14" s="36">
        <v>0</v>
      </c>
      <c r="AD14" s="37">
        <f>+AB14+AC14</f>
        <v>0</v>
      </c>
      <c r="AE14" s="37">
        <f>+AA14+AD14</f>
        <v>0</v>
      </c>
      <c r="AF14" s="36">
        <v>0</v>
      </c>
      <c r="AG14" s="36">
        <v>0</v>
      </c>
      <c r="AH14" s="37">
        <f>+AF14+AG14</f>
        <v>0</v>
      </c>
      <c r="AI14" s="36">
        <v>0</v>
      </c>
      <c r="AJ14" s="36">
        <v>0</v>
      </c>
      <c r="AK14" s="37">
        <f>+AI14+AJ14</f>
        <v>0</v>
      </c>
      <c r="AL14" s="37">
        <f>+AH14+AK14</f>
        <v>0</v>
      </c>
      <c r="AM14" s="36">
        <v>0</v>
      </c>
      <c r="AN14" s="36">
        <v>0</v>
      </c>
      <c r="AO14" s="37">
        <f>+AM14+AN14</f>
        <v>0</v>
      </c>
      <c r="AP14" s="36">
        <v>0</v>
      </c>
      <c r="AQ14" s="36">
        <v>0</v>
      </c>
      <c r="AR14" s="37">
        <f>+AP14+AQ14</f>
        <v>0</v>
      </c>
      <c r="AS14" s="37">
        <f>+AO14+AR14</f>
        <v>0</v>
      </c>
      <c r="AT14" s="36">
        <f>+K14-R14-Y14-AF14-AM14</f>
        <v>0</v>
      </c>
      <c r="AU14" s="36">
        <f t="shared" ref="AU14:AZ14" si="127">+L14-S14-Z14-AG14-AN14</f>
        <v>0</v>
      </c>
      <c r="AV14" s="36">
        <f t="shared" si="127"/>
        <v>0</v>
      </c>
      <c r="AW14" s="36">
        <f t="shared" si="127"/>
        <v>14079499.77</v>
      </c>
      <c r="AX14" s="36">
        <f t="shared" si="127"/>
        <v>0</v>
      </c>
      <c r="AY14" s="36">
        <f t="shared" si="127"/>
        <v>14079499.77</v>
      </c>
      <c r="AZ14" s="36">
        <f t="shared" si="127"/>
        <v>14079499.77</v>
      </c>
      <c r="BA14" s="72">
        <v>69</v>
      </c>
      <c r="BB14" s="72"/>
      <c r="BC14" s="72"/>
      <c r="BD14" s="72"/>
      <c r="BE14" s="72"/>
      <c r="BF14" s="72"/>
      <c r="BG14" s="72">
        <f>+BA14-BC14-BE14</f>
        <v>69</v>
      </c>
      <c r="BH14" s="72"/>
    </row>
    <row r="15" spans="1:60" ht="24">
      <c r="A15" s="17">
        <v>2025</v>
      </c>
      <c r="B15" s="17">
        <v>8300</v>
      </c>
      <c r="C15" s="17">
        <v>1</v>
      </c>
      <c r="D15" s="17">
        <v>1</v>
      </c>
      <c r="E15" s="17">
        <v>2</v>
      </c>
      <c r="F15" s="17">
        <v>2000</v>
      </c>
      <c r="G15" s="17"/>
      <c r="H15" s="17"/>
      <c r="I15" s="25" t="s">
        <v>21</v>
      </c>
      <c r="J15" s="26" t="s">
        <v>27</v>
      </c>
      <c r="K15" s="27">
        <v>1615000</v>
      </c>
      <c r="L15" s="27">
        <v>0</v>
      </c>
      <c r="M15" s="27">
        <v>1615000</v>
      </c>
      <c r="N15" s="27">
        <v>86985.52</v>
      </c>
      <c r="O15" s="27">
        <v>0</v>
      </c>
      <c r="P15" s="27">
        <v>86985.52</v>
      </c>
      <c r="Q15" s="27">
        <v>1701985.52</v>
      </c>
      <c r="R15" s="27">
        <f>+R16</f>
        <v>0</v>
      </c>
      <c r="S15" s="27">
        <f t="shared" ref="S15:X15" si="128">+S16</f>
        <v>0</v>
      </c>
      <c r="T15" s="27">
        <f t="shared" si="128"/>
        <v>0</v>
      </c>
      <c r="U15" s="27">
        <f t="shared" si="128"/>
        <v>0</v>
      </c>
      <c r="V15" s="27">
        <f t="shared" si="128"/>
        <v>0</v>
      </c>
      <c r="W15" s="27">
        <f t="shared" si="128"/>
        <v>0</v>
      </c>
      <c r="X15" s="27">
        <f t="shared" si="128"/>
        <v>0</v>
      </c>
      <c r="Y15" s="27">
        <f>+Y16</f>
        <v>0</v>
      </c>
      <c r="Z15" s="27">
        <f t="shared" ref="Z15" si="129">+Z16</f>
        <v>0</v>
      </c>
      <c r="AA15" s="27">
        <f t="shared" ref="AA15" si="130">+AA16</f>
        <v>0</v>
      </c>
      <c r="AB15" s="27">
        <f t="shared" ref="AB15" si="131">+AB16</f>
        <v>0</v>
      </c>
      <c r="AC15" s="27">
        <f t="shared" ref="AC15" si="132">+AC16</f>
        <v>0</v>
      </c>
      <c r="AD15" s="27">
        <f t="shared" ref="AD15" si="133">+AD16</f>
        <v>0</v>
      </c>
      <c r="AE15" s="27">
        <f t="shared" ref="AE15" si="134">+AE16</f>
        <v>0</v>
      </c>
      <c r="AF15" s="27">
        <f>+AF16</f>
        <v>0</v>
      </c>
      <c r="AG15" s="27">
        <f t="shared" ref="AG15" si="135">+AG16</f>
        <v>0</v>
      </c>
      <c r="AH15" s="27">
        <f t="shared" ref="AH15" si="136">+AH16</f>
        <v>0</v>
      </c>
      <c r="AI15" s="27">
        <f t="shared" ref="AI15" si="137">+AI16</f>
        <v>0</v>
      </c>
      <c r="AJ15" s="27">
        <f t="shared" ref="AJ15" si="138">+AJ16</f>
        <v>0</v>
      </c>
      <c r="AK15" s="27">
        <f t="shared" ref="AK15" si="139">+AK16</f>
        <v>0</v>
      </c>
      <c r="AL15" s="27">
        <f t="shared" ref="AL15" si="140">+AL16</f>
        <v>0</v>
      </c>
      <c r="AM15" s="27">
        <f>+AM16</f>
        <v>0</v>
      </c>
      <c r="AN15" s="27">
        <f t="shared" ref="AN15" si="141">+AN16</f>
        <v>0</v>
      </c>
      <c r="AO15" s="27">
        <f t="shared" ref="AO15" si="142">+AO16</f>
        <v>0</v>
      </c>
      <c r="AP15" s="27">
        <f t="shared" ref="AP15" si="143">+AP16</f>
        <v>0</v>
      </c>
      <c r="AQ15" s="27">
        <f t="shared" ref="AQ15" si="144">+AQ16</f>
        <v>0</v>
      </c>
      <c r="AR15" s="27">
        <f t="shared" ref="AR15" si="145">+AR16</f>
        <v>0</v>
      </c>
      <c r="AS15" s="27">
        <f t="shared" ref="AS15" si="146">+AS16</f>
        <v>0</v>
      </c>
      <c r="AT15" s="27">
        <f>+AT16</f>
        <v>1615000</v>
      </c>
      <c r="AU15" s="27">
        <f t="shared" ref="AU15" si="147">+AU16</f>
        <v>0</v>
      </c>
      <c r="AV15" s="27">
        <f t="shared" ref="AV15" si="148">+AV16</f>
        <v>1615000</v>
      </c>
      <c r="AW15" s="27">
        <f t="shared" ref="AW15" si="149">+AW16</f>
        <v>86985.52</v>
      </c>
      <c r="AX15" s="27">
        <f t="shared" ref="AX15" si="150">+AX16</f>
        <v>0</v>
      </c>
      <c r="AY15" s="27">
        <f t="shared" ref="AY15" si="151">+AY16</f>
        <v>86985.52</v>
      </c>
      <c r="AZ15" s="27">
        <f t="shared" ref="AZ15" si="152">+AZ16</f>
        <v>1701985.52</v>
      </c>
      <c r="BA15" s="27"/>
      <c r="BB15" s="27"/>
      <c r="BC15" s="27"/>
      <c r="BD15" s="27"/>
      <c r="BE15" s="27"/>
      <c r="BF15" s="27"/>
      <c r="BG15" s="27"/>
      <c r="BH15" s="27"/>
    </row>
    <row r="16" spans="1:60" ht="24">
      <c r="A16" s="18">
        <v>2025</v>
      </c>
      <c r="B16" s="18">
        <v>8300</v>
      </c>
      <c r="C16" s="18">
        <v>1</v>
      </c>
      <c r="D16" s="18">
        <v>1</v>
      </c>
      <c r="E16" s="18">
        <v>2</v>
      </c>
      <c r="F16" s="18">
        <v>2000</v>
      </c>
      <c r="G16" s="18">
        <v>2500</v>
      </c>
      <c r="H16" s="18"/>
      <c r="I16" s="28" t="s">
        <v>21</v>
      </c>
      <c r="J16" s="29" t="s">
        <v>28</v>
      </c>
      <c r="K16" s="30">
        <v>1615000</v>
      </c>
      <c r="L16" s="30">
        <v>0</v>
      </c>
      <c r="M16" s="30">
        <v>1615000</v>
      </c>
      <c r="N16" s="30">
        <v>86985.52</v>
      </c>
      <c r="O16" s="30">
        <v>0</v>
      </c>
      <c r="P16" s="30">
        <v>86985.52</v>
      </c>
      <c r="Q16" s="30">
        <v>1701985.52</v>
      </c>
      <c r="R16" s="30">
        <f>+R17+R19+R21</f>
        <v>0</v>
      </c>
      <c r="S16" s="30">
        <f t="shared" ref="S16:X16" si="153">+S17+S19+S21</f>
        <v>0</v>
      </c>
      <c r="T16" s="30">
        <f t="shared" si="153"/>
        <v>0</v>
      </c>
      <c r="U16" s="30">
        <f t="shared" si="153"/>
        <v>0</v>
      </c>
      <c r="V16" s="30">
        <f t="shared" si="153"/>
        <v>0</v>
      </c>
      <c r="W16" s="30">
        <f t="shared" si="153"/>
        <v>0</v>
      </c>
      <c r="X16" s="30">
        <f t="shared" si="153"/>
        <v>0</v>
      </c>
      <c r="Y16" s="30">
        <f>+Y17+Y19+Y21</f>
        <v>0</v>
      </c>
      <c r="Z16" s="30">
        <f t="shared" ref="Z16" si="154">+Z17+Z19+Z21</f>
        <v>0</v>
      </c>
      <c r="AA16" s="30">
        <f t="shared" ref="AA16" si="155">+AA17+AA19+AA21</f>
        <v>0</v>
      </c>
      <c r="AB16" s="30">
        <f t="shared" ref="AB16" si="156">+AB17+AB19+AB21</f>
        <v>0</v>
      </c>
      <c r="AC16" s="30">
        <f t="shared" ref="AC16" si="157">+AC17+AC19+AC21</f>
        <v>0</v>
      </c>
      <c r="AD16" s="30">
        <f t="shared" ref="AD16" si="158">+AD17+AD19+AD21</f>
        <v>0</v>
      </c>
      <c r="AE16" s="30">
        <f t="shared" ref="AE16" si="159">+AE17+AE19+AE21</f>
        <v>0</v>
      </c>
      <c r="AF16" s="30">
        <f>+AF17+AF19+AF21</f>
        <v>0</v>
      </c>
      <c r="AG16" s="30">
        <f t="shared" ref="AG16" si="160">+AG17+AG19+AG21</f>
        <v>0</v>
      </c>
      <c r="AH16" s="30">
        <f t="shared" ref="AH16" si="161">+AH17+AH19+AH21</f>
        <v>0</v>
      </c>
      <c r="AI16" s="30">
        <f t="shared" ref="AI16" si="162">+AI17+AI19+AI21</f>
        <v>0</v>
      </c>
      <c r="AJ16" s="30">
        <f t="shared" ref="AJ16" si="163">+AJ17+AJ19+AJ21</f>
        <v>0</v>
      </c>
      <c r="AK16" s="30">
        <f t="shared" ref="AK16" si="164">+AK17+AK19+AK21</f>
        <v>0</v>
      </c>
      <c r="AL16" s="30">
        <f t="shared" ref="AL16" si="165">+AL17+AL19+AL21</f>
        <v>0</v>
      </c>
      <c r="AM16" s="30">
        <f>+AM17+AM19+AM21</f>
        <v>0</v>
      </c>
      <c r="AN16" s="30">
        <f t="shared" ref="AN16" si="166">+AN17+AN19+AN21</f>
        <v>0</v>
      </c>
      <c r="AO16" s="30">
        <f t="shared" ref="AO16" si="167">+AO17+AO19+AO21</f>
        <v>0</v>
      </c>
      <c r="AP16" s="30">
        <f t="shared" ref="AP16" si="168">+AP17+AP19+AP21</f>
        <v>0</v>
      </c>
      <c r="AQ16" s="30">
        <f t="shared" ref="AQ16" si="169">+AQ17+AQ19+AQ21</f>
        <v>0</v>
      </c>
      <c r="AR16" s="30">
        <f t="shared" ref="AR16" si="170">+AR17+AR19+AR21</f>
        <v>0</v>
      </c>
      <c r="AS16" s="30">
        <f t="shared" ref="AS16" si="171">+AS17+AS19+AS21</f>
        <v>0</v>
      </c>
      <c r="AT16" s="30">
        <f>+AT17+AT19+AT21</f>
        <v>1615000</v>
      </c>
      <c r="AU16" s="30">
        <f t="shared" ref="AU16" si="172">+AU17+AU19+AU21</f>
        <v>0</v>
      </c>
      <c r="AV16" s="30">
        <f t="shared" ref="AV16" si="173">+AV17+AV19+AV21</f>
        <v>1615000</v>
      </c>
      <c r="AW16" s="30">
        <f t="shared" ref="AW16" si="174">+AW17+AW19+AW21</f>
        <v>86985.52</v>
      </c>
      <c r="AX16" s="30">
        <f t="shared" ref="AX16" si="175">+AX17+AX19+AX21</f>
        <v>0</v>
      </c>
      <c r="AY16" s="30">
        <f t="shared" ref="AY16" si="176">+AY17+AY19+AY21</f>
        <v>86985.52</v>
      </c>
      <c r="AZ16" s="30">
        <f t="shared" ref="AZ16" si="177">+AZ17+AZ19+AZ21</f>
        <v>1701985.52</v>
      </c>
      <c r="BA16" s="30"/>
      <c r="BB16" s="30"/>
      <c r="BC16" s="30"/>
      <c r="BD16" s="30"/>
      <c r="BE16" s="30"/>
      <c r="BF16" s="30"/>
      <c r="BG16" s="30"/>
      <c r="BH16" s="30"/>
    </row>
    <row r="17" spans="1:60" ht="24">
      <c r="A17" s="19">
        <v>2025</v>
      </c>
      <c r="B17" s="19">
        <v>8300</v>
      </c>
      <c r="C17" s="19">
        <v>1</v>
      </c>
      <c r="D17" s="19">
        <v>1</v>
      </c>
      <c r="E17" s="19">
        <v>2</v>
      </c>
      <c r="F17" s="19">
        <v>2000</v>
      </c>
      <c r="G17" s="19">
        <v>2500</v>
      </c>
      <c r="H17" s="19">
        <v>251</v>
      </c>
      <c r="I17" s="31" t="s">
        <v>21</v>
      </c>
      <c r="J17" s="32" t="s">
        <v>29</v>
      </c>
      <c r="K17" s="33">
        <v>400000</v>
      </c>
      <c r="L17" s="33">
        <v>0</v>
      </c>
      <c r="M17" s="33">
        <v>400000</v>
      </c>
      <c r="N17" s="33">
        <v>0</v>
      </c>
      <c r="O17" s="33">
        <v>0</v>
      </c>
      <c r="P17" s="33">
        <v>0</v>
      </c>
      <c r="Q17" s="33">
        <v>400000</v>
      </c>
      <c r="R17" s="33">
        <f>+R18</f>
        <v>0</v>
      </c>
      <c r="S17" s="33">
        <f t="shared" ref="S17:X17" si="178">+S18</f>
        <v>0</v>
      </c>
      <c r="T17" s="33">
        <f t="shared" si="178"/>
        <v>0</v>
      </c>
      <c r="U17" s="33">
        <f t="shared" si="178"/>
        <v>0</v>
      </c>
      <c r="V17" s="33">
        <f t="shared" si="178"/>
        <v>0</v>
      </c>
      <c r="W17" s="33">
        <f t="shared" si="178"/>
        <v>0</v>
      </c>
      <c r="X17" s="33">
        <f t="shared" si="178"/>
        <v>0</v>
      </c>
      <c r="Y17" s="33">
        <f>+Y18</f>
        <v>0</v>
      </c>
      <c r="Z17" s="33">
        <f t="shared" ref="Z17" si="179">+Z18</f>
        <v>0</v>
      </c>
      <c r="AA17" s="33">
        <f t="shared" ref="AA17" si="180">+AA18</f>
        <v>0</v>
      </c>
      <c r="AB17" s="33">
        <f t="shared" ref="AB17" si="181">+AB18</f>
        <v>0</v>
      </c>
      <c r="AC17" s="33">
        <f t="shared" ref="AC17" si="182">+AC18</f>
        <v>0</v>
      </c>
      <c r="AD17" s="33">
        <f t="shared" ref="AD17" si="183">+AD18</f>
        <v>0</v>
      </c>
      <c r="AE17" s="33">
        <f t="shared" ref="AE17" si="184">+AE18</f>
        <v>0</v>
      </c>
      <c r="AF17" s="33">
        <f>+AF18</f>
        <v>0</v>
      </c>
      <c r="AG17" s="33">
        <f t="shared" ref="AG17" si="185">+AG18</f>
        <v>0</v>
      </c>
      <c r="AH17" s="33">
        <f t="shared" ref="AH17" si="186">+AH18</f>
        <v>0</v>
      </c>
      <c r="AI17" s="33">
        <f t="shared" ref="AI17" si="187">+AI18</f>
        <v>0</v>
      </c>
      <c r="AJ17" s="33">
        <f t="shared" ref="AJ17" si="188">+AJ18</f>
        <v>0</v>
      </c>
      <c r="AK17" s="33">
        <f t="shared" ref="AK17" si="189">+AK18</f>
        <v>0</v>
      </c>
      <c r="AL17" s="33">
        <f t="shared" ref="AL17" si="190">+AL18</f>
        <v>0</v>
      </c>
      <c r="AM17" s="33">
        <f>+AM18</f>
        <v>0</v>
      </c>
      <c r="AN17" s="33">
        <f t="shared" ref="AN17" si="191">+AN18</f>
        <v>0</v>
      </c>
      <c r="AO17" s="33">
        <f t="shared" ref="AO17" si="192">+AO18</f>
        <v>0</v>
      </c>
      <c r="AP17" s="33">
        <f t="shared" ref="AP17" si="193">+AP18</f>
        <v>0</v>
      </c>
      <c r="AQ17" s="33">
        <f t="shared" ref="AQ17" si="194">+AQ18</f>
        <v>0</v>
      </c>
      <c r="AR17" s="33">
        <f t="shared" ref="AR17" si="195">+AR18</f>
        <v>0</v>
      </c>
      <c r="AS17" s="33">
        <f t="shared" ref="AS17" si="196">+AS18</f>
        <v>0</v>
      </c>
      <c r="AT17" s="33">
        <f>+AT18</f>
        <v>400000</v>
      </c>
      <c r="AU17" s="33">
        <f t="shared" ref="AU17" si="197">+AU18</f>
        <v>0</v>
      </c>
      <c r="AV17" s="33">
        <f t="shared" ref="AV17" si="198">+AV18</f>
        <v>400000</v>
      </c>
      <c r="AW17" s="33">
        <f t="shared" ref="AW17" si="199">+AW18</f>
        <v>0</v>
      </c>
      <c r="AX17" s="33">
        <f t="shared" ref="AX17" si="200">+AX18</f>
        <v>0</v>
      </c>
      <c r="AY17" s="33">
        <f t="shared" ref="AY17" si="201">+AY18</f>
        <v>0</v>
      </c>
      <c r="AZ17" s="33">
        <f t="shared" ref="AZ17" si="202">+AZ18</f>
        <v>400000</v>
      </c>
      <c r="BA17" s="33"/>
      <c r="BB17" s="33"/>
      <c r="BC17" s="33"/>
      <c r="BD17" s="33"/>
      <c r="BE17" s="33"/>
      <c r="BF17" s="33"/>
      <c r="BG17" s="33"/>
      <c r="BH17" s="33"/>
    </row>
    <row r="18" spans="1:60" ht="24">
      <c r="A18" s="20">
        <v>2025</v>
      </c>
      <c r="B18" s="20">
        <v>8300</v>
      </c>
      <c r="C18" s="20">
        <v>1</v>
      </c>
      <c r="D18" s="20">
        <v>1</v>
      </c>
      <c r="E18" s="20">
        <v>2</v>
      </c>
      <c r="F18" s="20">
        <v>2000</v>
      </c>
      <c r="G18" s="20">
        <v>2500</v>
      </c>
      <c r="H18" s="20">
        <v>251</v>
      </c>
      <c r="I18" s="34">
        <v>1</v>
      </c>
      <c r="J18" s="35" t="s">
        <v>29</v>
      </c>
      <c r="K18" s="36">
        <v>400000</v>
      </c>
      <c r="L18" s="36">
        <v>0</v>
      </c>
      <c r="M18" s="37">
        <v>400000</v>
      </c>
      <c r="N18" s="36">
        <v>0</v>
      </c>
      <c r="O18" s="36">
        <v>0</v>
      </c>
      <c r="P18" s="37">
        <v>0</v>
      </c>
      <c r="Q18" s="37">
        <v>400000</v>
      </c>
      <c r="R18" s="36">
        <v>0</v>
      </c>
      <c r="S18" s="36">
        <v>0</v>
      </c>
      <c r="T18" s="37">
        <f>+R18+S18</f>
        <v>0</v>
      </c>
      <c r="U18" s="36">
        <v>0</v>
      </c>
      <c r="V18" s="36">
        <v>0</v>
      </c>
      <c r="W18" s="37">
        <f>+U18+V18</f>
        <v>0</v>
      </c>
      <c r="X18" s="37">
        <f>+T18+W18</f>
        <v>0</v>
      </c>
      <c r="Y18" s="36">
        <v>0</v>
      </c>
      <c r="Z18" s="36">
        <v>0</v>
      </c>
      <c r="AA18" s="37">
        <f>+Y18+Z18</f>
        <v>0</v>
      </c>
      <c r="AB18" s="36">
        <v>0</v>
      </c>
      <c r="AC18" s="36">
        <v>0</v>
      </c>
      <c r="AD18" s="37">
        <f>+AB18+AC18</f>
        <v>0</v>
      </c>
      <c r="AE18" s="37">
        <f>+AA18+AD18</f>
        <v>0</v>
      </c>
      <c r="AF18" s="36">
        <v>0</v>
      </c>
      <c r="AG18" s="36">
        <v>0</v>
      </c>
      <c r="AH18" s="37">
        <f>+AF18+AG18</f>
        <v>0</v>
      </c>
      <c r="AI18" s="36">
        <v>0</v>
      </c>
      <c r="AJ18" s="36">
        <v>0</v>
      </c>
      <c r="AK18" s="37">
        <f>+AI18+AJ18</f>
        <v>0</v>
      </c>
      <c r="AL18" s="37">
        <f>+AH18+AK18</f>
        <v>0</v>
      </c>
      <c r="AM18" s="36">
        <v>0</v>
      </c>
      <c r="AN18" s="36">
        <v>0</v>
      </c>
      <c r="AO18" s="37">
        <f>+AM18+AN18</f>
        <v>0</v>
      </c>
      <c r="AP18" s="36">
        <v>0</v>
      </c>
      <c r="AQ18" s="36">
        <v>0</v>
      </c>
      <c r="AR18" s="37">
        <f>+AP18+AQ18</f>
        <v>0</v>
      </c>
      <c r="AS18" s="37">
        <f>+AO18+AR18</f>
        <v>0</v>
      </c>
      <c r="AT18" s="36">
        <f>+K18-R18-Y18-AF18-AM18</f>
        <v>400000</v>
      </c>
      <c r="AU18" s="36">
        <f t="shared" ref="AU18" si="203">+L18-S18-Z18-AG18-AN18</f>
        <v>0</v>
      </c>
      <c r="AV18" s="36">
        <f t="shared" ref="AV18" si="204">+M18-T18-AA18-AH18-AO18</f>
        <v>400000</v>
      </c>
      <c r="AW18" s="36">
        <f t="shared" ref="AW18" si="205">+N18-U18-AB18-AI18-AP18</f>
        <v>0</v>
      </c>
      <c r="AX18" s="36">
        <f t="shared" ref="AX18" si="206">+O18-V18-AC18-AJ18-AQ18</f>
        <v>0</v>
      </c>
      <c r="AY18" s="36">
        <f t="shared" ref="AY18" si="207">+P18-W18-AD18-AK18-AR18</f>
        <v>0</v>
      </c>
      <c r="AZ18" s="36">
        <f t="shared" ref="AZ18" si="208">+Q18-X18-AE18-AL18-AS18</f>
        <v>400000</v>
      </c>
      <c r="BA18" s="72">
        <v>1</v>
      </c>
      <c r="BB18" s="72"/>
      <c r="BC18" s="72"/>
      <c r="BD18" s="72"/>
      <c r="BE18" s="72"/>
      <c r="BF18" s="72"/>
      <c r="BG18" s="72">
        <f>+BA18-BC18-BE18</f>
        <v>1</v>
      </c>
      <c r="BH18" s="72"/>
    </row>
    <row r="19" spans="1:60" ht="24">
      <c r="A19" s="19">
        <v>2025</v>
      </c>
      <c r="B19" s="19">
        <v>8300</v>
      </c>
      <c r="C19" s="19">
        <v>1</v>
      </c>
      <c r="D19" s="19">
        <v>1</v>
      </c>
      <c r="E19" s="19">
        <v>2</v>
      </c>
      <c r="F19" s="19">
        <v>2000</v>
      </c>
      <c r="G19" s="19">
        <v>2500</v>
      </c>
      <c r="H19" s="19">
        <v>254</v>
      </c>
      <c r="I19" s="31" t="s">
        <v>21</v>
      </c>
      <c r="J19" s="32" t="s">
        <v>30</v>
      </c>
      <c r="K19" s="33">
        <v>115000</v>
      </c>
      <c r="L19" s="33">
        <v>0</v>
      </c>
      <c r="M19" s="33">
        <v>115000</v>
      </c>
      <c r="N19" s="33">
        <v>86985.52</v>
      </c>
      <c r="O19" s="33">
        <v>0</v>
      </c>
      <c r="P19" s="33">
        <v>86985.52</v>
      </c>
      <c r="Q19" s="33">
        <v>201985.52000000002</v>
      </c>
      <c r="R19" s="33">
        <f>+R20</f>
        <v>0</v>
      </c>
      <c r="S19" s="33">
        <f t="shared" ref="S19:X19" si="209">+S20</f>
        <v>0</v>
      </c>
      <c r="T19" s="33">
        <f t="shared" si="209"/>
        <v>0</v>
      </c>
      <c r="U19" s="33">
        <f t="shared" si="209"/>
        <v>0</v>
      </c>
      <c r="V19" s="33">
        <f t="shared" si="209"/>
        <v>0</v>
      </c>
      <c r="W19" s="33">
        <f t="shared" si="209"/>
        <v>0</v>
      </c>
      <c r="X19" s="33">
        <f t="shared" si="209"/>
        <v>0</v>
      </c>
      <c r="Y19" s="33">
        <f>+Y20</f>
        <v>0</v>
      </c>
      <c r="Z19" s="33">
        <f t="shared" ref="Z19" si="210">+Z20</f>
        <v>0</v>
      </c>
      <c r="AA19" s="33">
        <f t="shared" ref="AA19" si="211">+AA20</f>
        <v>0</v>
      </c>
      <c r="AB19" s="33">
        <f t="shared" ref="AB19" si="212">+AB20</f>
        <v>0</v>
      </c>
      <c r="AC19" s="33">
        <f t="shared" ref="AC19" si="213">+AC20</f>
        <v>0</v>
      </c>
      <c r="AD19" s="33">
        <f t="shared" ref="AD19" si="214">+AD20</f>
        <v>0</v>
      </c>
      <c r="AE19" s="33">
        <f t="shared" ref="AE19" si="215">+AE20</f>
        <v>0</v>
      </c>
      <c r="AF19" s="33">
        <f>+AF20</f>
        <v>0</v>
      </c>
      <c r="AG19" s="33">
        <f t="shared" ref="AG19" si="216">+AG20</f>
        <v>0</v>
      </c>
      <c r="AH19" s="33">
        <f t="shared" ref="AH19" si="217">+AH20</f>
        <v>0</v>
      </c>
      <c r="AI19" s="33">
        <f t="shared" ref="AI19" si="218">+AI20</f>
        <v>0</v>
      </c>
      <c r="AJ19" s="33">
        <f t="shared" ref="AJ19" si="219">+AJ20</f>
        <v>0</v>
      </c>
      <c r="AK19" s="33">
        <f t="shared" ref="AK19" si="220">+AK20</f>
        <v>0</v>
      </c>
      <c r="AL19" s="33">
        <f t="shared" ref="AL19" si="221">+AL20</f>
        <v>0</v>
      </c>
      <c r="AM19" s="33">
        <f>+AM20</f>
        <v>0</v>
      </c>
      <c r="AN19" s="33">
        <f t="shared" ref="AN19" si="222">+AN20</f>
        <v>0</v>
      </c>
      <c r="AO19" s="33">
        <f t="shared" ref="AO19" si="223">+AO20</f>
        <v>0</v>
      </c>
      <c r="AP19" s="33">
        <f t="shared" ref="AP19" si="224">+AP20</f>
        <v>0</v>
      </c>
      <c r="AQ19" s="33">
        <f t="shared" ref="AQ19" si="225">+AQ20</f>
        <v>0</v>
      </c>
      <c r="AR19" s="33">
        <f t="shared" ref="AR19" si="226">+AR20</f>
        <v>0</v>
      </c>
      <c r="AS19" s="33">
        <f t="shared" ref="AS19" si="227">+AS20</f>
        <v>0</v>
      </c>
      <c r="AT19" s="33">
        <f>+AT20</f>
        <v>115000</v>
      </c>
      <c r="AU19" s="33">
        <f t="shared" ref="AU19" si="228">+AU20</f>
        <v>0</v>
      </c>
      <c r="AV19" s="33">
        <f t="shared" ref="AV19" si="229">+AV20</f>
        <v>115000</v>
      </c>
      <c r="AW19" s="33">
        <f t="shared" ref="AW19" si="230">+AW20</f>
        <v>86985.52</v>
      </c>
      <c r="AX19" s="33">
        <f t="shared" ref="AX19" si="231">+AX20</f>
        <v>0</v>
      </c>
      <c r="AY19" s="33">
        <f t="shared" ref="AY19" si="232">+AY20</f>
        <v>86985.52</v>
      </c>
      <c r="AZ19" s="33">
        <f t="shared" ref="AZ19" si="233">+AZ20</f>
        <v>201985.52000000002</v>
      </c>
      <c r="BA19" s="33"/>
      <c r="BB19" s="33"/>
      <c r="BC19" s="33"/>
      <c r="BD19" s="33"/>
      <c r="BE19" s="33"/>
      <c r="BF19" s="33"/>
      <c r="BG19" s="33"/>
      <c r="BH19" s="33"/>
    </row>
    <row r="20" spans="1:60" ht="24">
      <c r="A20" s="20">
        <v>2025</v>
      </c>
      <c r="B20" s="20">
        <v>8300</v>
      </c>
      <c r="C20" s="20">
        <v>1</v>
      </c>
      <c r="D20" s="20">
        <v>1</v>
      </c>
      <c r="E20" s="20">
        <v>2</v>
      </c>
      <c r="F20" s="20">
        <v>2000</v>
      </c>
      <c r="G20" s="20">
        <v>2500</v>
      </c>
      <c r="H20" s="20">
        <v>254</v>
      </c>
      <c r="I20" s="34">
        <v>1</v>
      </c>
      <c r="J20" s="35" t="s">
        <v>30</v>
      </c>
      <c r="K20" s="36">
        <v>115000</v>
      </c>
      <c r="L20" s="36">
        <v>0</v>
      </c>
      <c r="M20" s="37">
        <v>115000</v>
      </c>
      <c r="N20" s="36">
        <v>86985.52</v>
      </c>
      <c r="O20" s="36">
        <v>0</v>
      </c>
      <c r="P20" s="37">
        <v>86985.52</v>
      </c>
      <c r="Q20" s="37">
        <v>201985.52000000002</v>
      </c>
      <c r="R20" s="36">
        <v>0</v>
      </c>
      <c r="S20" s="36">
        <v>0</v>
      </c>
      <c r="T20" s="37">
        <f>+R20+S20</f>
        <v>0</v>
      </c>
      <c r="U20" s="36">
        <v>0</v>
      </c>
      <c r="V20" s="36">
        <v>0</v>
      </c>
      <c r="W20" s="37">
        <f>+U20+V20</f>
        <v>0</v>
      </c>
      <c r="X20" s="37">
        <f>+T20+W20</f>
        <v>0</v>
      </c>
      <c r="Y20" s="36">
        <v>0</v>
      </c>
      <c r="Z20" s="36">
        <v>0</v>
      </c>
      <c r="AA20" s="37">
        <f>+Y20+Z20</f>
        <v>0</v>
      </c>
      <c r="AB20" s="36">
        <v>0</v>
      </c>
      <c r="AC20" s="36">
        <v>0</v>
      </c>
      <c r="AD20" s="37">
        <f>+AB20+AC20</f>
        <v>0</v>
      </c>
      <c r="AE20" s="37">
        <f>+AA20+AD20</f>
        <v>0</v>
      </c>
      <c r="AF20" s="36">
        <v>0</v>
      </c>
      <c r="AG20" s="36">
        <v>0</v>
      </c>
      <c r="AH20" s="37">
        <f>+AF20+AG20</f>
        <v>0</v>
      </c>
      <c r="AI20" s="36">
        <v>0</v>
      </c>
      <c r="AJ20" s="36">
        <v>0</v>
      </c>
      <c r="AK20" s="37">
        <f>+AI20+AJ20</f>
        <v>0</v>
      </c>
      <c r="AL20" s="37">
        <f>+AH20+AK20</f>
        <v>0</v>
      </c>
      <c r="AM20" s="36">
        <v>0</v>
      </c>
      <c r="AN20" s="36">
        <v>0</v>
      </c>
      <c r="AO20" s="37">
        <f>+AM20+AN20</f>
        <v>0</v>
      </c>
      <c r="AP20" s="36">
        <v>0</v>
      </c>
      <c r="AQ20" s="36">
        <v>0</v>
      </c>
      <c r="AR20" s="37">
        <f>+AP20+AQ20</f>
        <v>0</v>
      </c>
      <c r="AS20" s="37">
        <f>+AO20+AR20</f>
        <v>0</v>
      </c>
      <c r="AT20" s="36">
        <f>+K20-R20-Y20-AF20-AM20</f>
        <v>115000</v>
      </c>
      <c r="AU20" s="36">
        <f t="shared" ref="AU20" si="234">+L20-S20-Z20-AG20-AN20</f>
        <v>0</v>
      </c>
      <c r="AV20" s="36">
        <f t="shared" ref="AV20" si="235">+M20-T20-AA20-AH20-AO20</f>
        <v>115000</v>
      </c>
      <c r="AW20" s="36">
        <f t="shared" ref="AW20" si="236">+N20-U20-AB20-AI20-AP20</f>
        <v>86985.52</v>
      </c>
      <c r="AX20" s="36">
        <f t="shared" ref="AX20" si="237">+O20-V20-AC20-AJ20-AQ20</f>
        <v>0</v>
      </c>
      <c r="AY20" s="36">
        <f t="shared" ref="AY20" si="238">+P20-W20-AD20-AK20-AR20</f>
        <v>86985.52</v>
      </c>
      <c r="AZ20" s="36">
        <f t="shared" ref="AZ20" si="239">+Q20-X20-AE20-AL20-AS20</f>
        <v>201985.52000000002</v>
      </c>
      <c r="BA20" s="72">
        <v>1</v>
      </c>
      <c r="BB20" s="72"/>
      <c r="BC20" s="72"/>
      <c r="BD20" s="72"/>
      <c r="BE20" s="72"/>
      <c r="BF20" s="72"/>
      <c r="BG20" s="72">
        <f>+BA20-BC20-BE20</f>
        <v>1</v>
      </c>
      <c r="BH20" s="72"/>
    </row>
    <row r="21" spans="1:60" ht="24">
      <c r="A21" s="19">
        <v>2025</v>
      </c>
      <c r="B21" s="19">
        <v>8300</v>
      </c>
      <c r="C21" s="19">
        <v>1</v>
      </c>
      <c r="D21" s="19">
        <v>1</v>
      </c>
      <c r="E21" s="19">
        <v>2</v>
      </c>
      <c r="F21" s="19">
        <v>2000</v>
      </c>
      <c r="G21" s="19">
        <v>2500</v>
      </c>
      <c r="H21" s="19">
        <v>255</v>
      </c>
      <c r="I21" s="31" t="s">
        <v>21</v>
      </c>
      <c r="J21" s="32" t="s">
        <v>31</v>
      </c>
      <c r="K21" s="33">
        <v>1100000</v>
      </c>
      <c r="L21" s="33">
        <v>0</v>
      </c>
      <c r="M21" s="33">
        <v>1100000</v>
      </c>
      <c r="N21" s="33">
        <v>0</v>
      </c>
      <c r="O21" s="33">
        <v>0</v>
      </c>
      <c r="P21" s="33">
        <v>0</v>
      </c>
      <c r="Q21" s="33">
        <v>1100000</v>
      </c>
      <c r="R21" s="33">
        <f>+R22</f>
        <v>0</v>
      </c>
      <c r="S21" s="33">
        <f t="shared" ref="S21" si="240">+S22</f>
        <v>0</v>
      </c>
      <c r="T21" s="33">
        <f t="shared" ref="T21" si="241">+T22</f>
        <v>0</v>
      </c>
      <c r="U21" s="33">
        <f t="shared" ref="U21" si="242">+U22</f>
        <v>0</v>
      </c>
      <c r="V21" s="33">
        <f t="shared" ref="V21" si="243">+V22</f>
        <v>0</v>
      </c>
      <c r="W21" s="33">
        <f t="shared" ref="W21" si="244">+W22</f>
        <v>0</v>
      </c>
      <c r="X21" s="33">
        <f t="shared" ref="X21" si="245">+X22</f>
        <v>0</v>
      </c>
      <c r="Y21" s="33">
        <f>+Y22</f>
        <v>0</v>
      </c>
      <c r="Z21" s="33">
        <f t="shared" ref="Z21" si="246">+Z22</f>
        <v>0</v>
      </c>
      <c r="AA21" s="33">
        <f t="shared" ref="AA21" si="247">+AA22</f>
        <v>0</v>
      </c>
      <c r="AB21" s="33">
        <f t="shared" ref="AB21" si="248">+AB22</f>
        <v>0</v>
      </c>
      <c r="AC21" s="33">
        <f t="shared" ref="AC21" si="249">+AC22</f>
        <v>0</v>
      </c>
      <c r="AD21" s="33">
        <f t="shared" ref="AD21" si="250">+AD22</f>
        <v>0</v>
      </c>
      <c r="AE21" s="33">
        <f t="shared" ref="AE21" si="251">+AE22</f>
        <v>0</v>
      </c>
      <c r="AF21" s="33">
        <f>+AF22</f>
        <v>0</v>
      </c>
      <c r="AG21" s="33">
        <f t="shared" ref="AG21" si="252">+AG22</f>
        <v>0</v>
      </c>
      <c r="AH21" s="33">
        <f t="shared" ref="AH21" si="253">+AH22</f>
        <v>0</v>
      </c>
      <c r="AI21" s="33">
        <f t="shared" ref="AI21" si="254">+AI22</f>
        <v>0</v>
      </c>
      <c r="AJ21" s="33">
        <f t="shared" ref="AJ21" si="255">+AJ22</f>
        <v>0</v>
      </c>
      <c r="AK21" s="33">
        <f t="shared" ref="AK21" si="256">+AK22</f>
        <v>0</v>
      </c>
      <c r="AL21" s="33">
        <f t="shared" ref="AL21" si="257">+AL22</f>
        <v>0</v>
      </c>
      <c r="AM21" s="33">
        <f>+AM22</f>
        <v>0</v>
      </c>
      <c r="AN21" s="33">
        <f t="shared" ref="AN21" si="258">+AN22</f>
        <v>0</v>
      </c>
      <c r="AO21" s="33">
        <f t="shared" ref="AO21" si="259">+AO22</f>
        <v>0</v>
      </c>
      <c r="AP21" s="33">
        <f t="shared" ref="AP21" si="260">+AP22</f>
        <v>0</v>
      </c>
      <c r="AQ21" s="33">
        <f t="shared" ref="AQ21" si="261">+AQ22</f>
        <v>0</v>
      </c>
      <c r="AR21" s="33">
        <f t="shared" ref="AR21" si="262">+AR22</f>
        <v>0</v>
      </c>
      <c r="AS21" s="33">
        <f t="shared" ref="AS21" si="263">+AS22</f>
        <v>0</v>
      </c>
      <c r="AT21" s="33">
        <f>+AT22</f>
        <v>1100000</v>
      </c>
      <c r="AU21" s="33">
        <f t="shared" ref="AU21" si="264">+AU22</f>
        <v>0</v>
      </c>
      <c r="AV21" s="33">
        <f t="shared" ref="AV21" si="265">+AV22</f>
        <v>1100000</v>
      </c>
      <c r="AW21" s="33">
        <f t="shared" ref="AW21" si="266">+AW22</f>
        <v>0</v>
      </c>
      <c r="AX21" s="33">
        <f t="shared" ref="AX21" si="267">+AX22</f>
        <v>0</v>
      </c>
      <c r="AY21" s="33">
        <f t="shared" ref="AY21" si="268">+AY22</f>
        <v>0</v>
      </c>
      <c r="AZ21" s="33">
        <f t="shared" ref="AZ21" si="269">+AZ22</f>
        <v>1100000</v>
      </c>
      <c r="BA21" s="33"/>
      <c r="BB21" s="33"/>
      <c r="BC21" s="33"/>
      <c r="BD21" s="33"/>
      <c r="BE21" s="33"/>
      <c r="BF21" s="33"/>
      <c r="BG21" s="33"/>
      <c r="BH21" s="33"/>
    </row>
    <row r="22" spans="1:60" ht="24">
      <c r="A22" s="20">
        <v>2025</v>
      </c>
      <c r="B22" s="20">
        <v>8300</v>
      </c>
      <c r="C22" s="20">
        <v>1</v>
      </c>
      <c r="D22" s="20">
        <v>1</v>
      </c>
      <c r="E22" s="20">
        <v>2</v>
      </c>
      <c r="F22" s="20">
        <v>2000</v>
      </c>
      <c r="G22" s="20">
        <v>2500</v>
      </c>
      <c r="H22" s="20">
        <v>255</v>
      </c>
      <c r="I22" s="34">
        <v>1</v>
      </c>
      <c r="J22" s="35" t="s">
        <v>31</v>
      </c>
      <c r="K22" s="36">
        <v>1100000</v>
      </c>
      <c r="L22" s="36">
        <v>0</v>
      </c>
      <c r="M22" s="37">
        <v>1100000</v>
      </c>
      <c r="N22" s="36">
        <v>0</v>
      </c>
      <c r="O22" s="36">
        <v>0</v>
      </c>
      <c r="P22" s="37">
        <v>0</v>
      </c>
      <c r="Q22" s="37">
        <v>1100000</v>
      </c>
      <c r="R22" s="36">
        <v>0</v>
      </c>
      <c r="S22" s="36">
        <v>0</v>
      </c>
      <c r="T22" s="37">
        <f>+R22+S22</f>
        <v>0</v>
      </c>
      <c r="U22" s="36">
        <v>0</v>
      </c>
      <c r="V22" s="36">
        <v>0</v>
      </c>
      <c r="W22" s="37">
        <f>+U22+V22</f>
        <v>0</v>
      </c>
      <c r="X22" s="37">
        <f>+T22+W22</f>
        <v>0</v>
      </c>
      <c r="Y22" s="36">
        <v>0</v>
      </c>
      <c r="Z22" s="36">
        <v>0</v>
      </c>
      <c r="AA22" s="37">
        <f>+Y22+Z22</f>
        <v>0</v>
      </c>
      <c r="AB22" s="36">
        <v>0</v>
      </c>
      <c r="AC22" s="36">
        <v>0</v>
      </c>
      <c r="AD22" s="37">
        <f>+AB22+AC22</f>
        <v>0</v>
      </c>
      <c r="AE22" s="37">
        <f>+AA22+AD22</f>
        <v>0</v>
      </c>
      <c r="AF22" s="36">
        <v>0</v>
      </c>
      <c r="AG22" s="36">
        <v>0</v>
      </c>
      <c r="AH22" s="37">
        <f>+AF22+AG22</f>
        <v>0</v>
      </c>
      <c r="AI22" s="36">
        <v>0</v>
      </c>
      <c r="AJ22" s="36">
        <v>0</v>
      </c>
      <c r="AK22" s="37">
        <f>+AI22+AJ22</f>
        <v>0</v>
      </c>
      <c r="AL22" s="37">
        <f>+AH22+AK22</f>
        <v>0</v>
      </c>
      <c r="AM22" s="36">
        <v>0</v>
      </c>
      <c r="AN22" s="36">
        <v>0</v>
      </c>
      <c r="AO22" s="37">
        <f>+AM22+AN22</f>
        <v>0</v>
      </c>
      <c r="AP22" s="36">
        <v>0</v>
      </c>
      <c r="AQ22" s="36">
        <v>0</v>
      </c>
      <c r="AR22" s="37">
        <f>+AP22+AQ22</f>
        <v>0</v>
      </c>
      <c r="AS22" s="37">
        <f>+AO22+AR22</f>
        <v>0</v>
      </c>
      <c r="AT22" s="36">
        <f>+K22-R22-Y22-AF22-AM22</f>
        <v>1100000</v>
      </c>
      <c r="AU22" s="36">
        <f t="shared" ref="AU22" si="270">+L22-S22-Z22-AG22-AN22</f>
        <v>0</v>
      </c>
      <c r="AV22" s="36">
        <f t="shared" ref="AV22" si="271">+M22-T22-AA22-AH22-AO22</f>
        <v>1100000</v>
      </c>
      <c r="AW22" s="36">
        <f t="shared" ref="AW22" si="272">+N22-U22-AB22-AI22-AP22</f>
        <v>0</v>
      </c>
      <c r="AX22" s="36">
        <f t="shared" ref="AX22" si="273">+O22-V22-AC22-AJ22-AQ22</f>
        <v>0</v>
      </c>
      <c r="AY22" s="36">
        <f t="shared" ref="AY22" si="274">+P22-W22-AD22-AK22-AR22</f>
        <v>0</v>
      </c>
      <c r="AZ22" s="36">
        <f t="shared" ref="AZ22" si="275">+Q22-X22-AE22-AL22-AS22</f>
        <v>1100000</v>
      </c>
      <c r="BA22" s="72">
        <v>1</v>
      </c>
      <c r="BB22" s="72"/>
      <c r="BC22" s="72"/>
      <c r="BD22" s="72"/>
      <c r="BE22" s="72"/>
      <c r="BF22" s="72"/>
      <c r="BG22" s="72">
        <f>+BA22-BC22-BE22</f>
        <v>1</v>
      </c>
      <c r="BH22" s="72"/>
    </row>
    <row r="23" spans="1:60" ht="24">
      <c r="A23" s="17">
        <v>2025</v>
      </c>
      <c r="B23" s="17">
        <v>8300</v>
      </c>
      <c r="C23" s="17">
        <v>1</v>
      </c>
      <c r="D23" s="17">
        <v>1</v>
      </c>
      <c r="E23" s="17">
        <v>2</v>
      </c>
      <c r="F23" s="17">
        <v>3000</v>
      </c>
      <c r="G23" s="17"/>
      <c r="H23" s="17"/>
      <c r="I23" s="25" t="s">
        <v>21</v>
      </c>
      <c r="J23" s="26" t="s">
        <v>32</v>
      </c>
      <c r="K23" s="27">
        <v>0</v>
      </c>
      <c r="L23" s="27">
        <v>0</v>
      </c>
      <c r="M23" s="27">
        <v>0</v>
      </c>
      <c r="N23" s="27">
        <v>250000</v>
      </c>
      <c r="O23" s="27">
        <v>0</v>
      </c>
      <c r="P23" s="27">
        <v>250000</v>
      </c>
      <c r="Q23" s="27">
        <v>250000</v>
      </c>
      <c r="R23" s="27">
        <f>+R24+R27</f>
        <v>0</v>
      </c>
      <c r="S23" s="27">
        <f t="shared" ref="S23:X23" si="276">+S24+S27</f>
        <v>0</v>
      </c>
      <c r="T23" s="27">
        <f t="shared" si="276"/>
        <v>0</v>
      </c>
      <c r="U23" s="27">
        <f t="shared" si="276"/>
        <v>103889.45</v>
      </c>
      <c r="V23" s="27">
        <f t="shared" si="276"/>
        <v>0</v>
      </c>
      <c r="W23" s="27">
        <f t="shared" si="276"/>
        <v>103889.45</v>
      </c>
      <c r="X23" s="27">
        <f t="shared" si="276"/>
        <v>103889.45</v>
      </c>
      <c r="Y23" s="27">
        <f>+Y24+Y27</f>
        <v>0</v>
      </c>
      <c r="Z23" s="27">
        <f t="shared" ref="Z23" si="277">+Z24+Z27</f>
        <v>0</v>
      </c>
      <c r="AA23" s="27">
        <f t="shared" ref="AA23" si="278">+AA24+AA27</f>
        <v>0</v>
      </c>
      <c r="AB23" s="27">
        <f t="shared" ref="AB23" si="279">+AB24+AB27</f>
        <v>0</v>
      </c>
      <c r="AC23" s="27">
        <f t="shared" ref="AC23" si="280">+AC24+AC27</f>
        <v>0</v>
      </c>
      <c r="AD23" s="27">
        <f t="shared" ref="AD23" si="281">+AD24+AD27</f>
        <v>0</v>
      </c>
      <c r="AE23" s="27">
        <f t="shared" ref="AE23" si="282">+AE24+AE27</f>
        <v>0</v>
      </c>
      <c r="AF23" s="27">
        <f>+AF24+AF27</f>
        <v>0</v>
      </c>
      <c r="AG23" s="27">
        <f t="shared" ref="AG23" si="283">+AG24+AG27</f>
        <v>0</v>
      </c>
      <c r="AH23" s="27">
        <f t="shared" ref="AH23" si="284">+AH24+AH27</f>
        <v>0</v>
      </c>
      <c r="AI23" s="27">
        <f t="shared" ref="AI23" si="285">+AI24+AI27</f>
        <v>99274.99</v>
      </c>
      <c r="AJ23" s="27">
        <f t="shared" ref="AJ23" si="286">+AJ24+AJ27</f>
        <v>0</v>
      </c>
      <c r="AK23" s="27">
        <f t="shared" ref="AK23" si="287">+AK24+AK27</f>
        <v>99274.99</v>
      </c>
      <c r="AL23" s="27">
        <f t="shared" ref="AL23" si="288">+AL24+AL27</f>
        <v>99274.99</v>
      </c>
      <c r="AM23" s="27">
        <f>+AM24+AM27</f>
        <v>0</v>
      </c>
      <c r="AN23" s="27">
        <f t="shared" ref="AN23" si="289">+AN24+AN27</f>
        <v>0</v>
      </c>
      <c r="AO23" s="27">
        <f t="shared" ref="AO23" si="290">+AO24+AO27</f>
        <v>0</v>
      </c>
      <c r="AP23" s="27">
        <f t="shared" ref="AP23" si="291">+AP24+AP27</f>
        <v>0</v>
      </c>
      <c r="AQ23" s="27">
        <f t="shared" ref="AQ23" si="292">+AQ24+AQ27</f>
        <v>0</v>
      </c>
      <c r="AR23" s="27">
        <f t="shared" ref="AR23" si="293">+AR24+AR27</f>
        <v>0</v>
      </c>
      <c r="AS23" s="27">
        <f t="shared" ref="AS23" si="294">+AS24+AS27</f>
        <v>0</v>
      </c>
      <c r="AT23" s="27">
        <f>+AT24+AT27</f>
        <v>0</v>
      </c>
      <c r="AU23" s="27">
        <f t="shared" ref="AU23" si="295">+AU24+AU27</f>
        <v>0</v>
      </c>
      <c r="AV23" s="27">
        <f t="shared" ref="AV23" si="296">+AV24+AV27</f>
        <v>0</v>
      </c>
      <c r="AW23" s="27">
        <f t="shared" ref="AW23" si="297">+AW24+AW27</f>
        <v>46835.56</v>
      </c>
      <c r="AX23" s="27">
        <f t="shared" ref="AX23" si="298">+AX24+AX27</f>
        <v>0</v>
      </c>
      <c r="AY23" s="27">
        <f t="shared" ref="AY23" si="299">+AY24+AY27</f>
        <v>46835.56</v>
      </c>
      <c r="AZ23" s="27">
        <f t="shared" ref="AZ23" si="300">+AZ24+AZ27</f>
        <v>46835.56</v>
      </c>
      <c r="BA23" s="27"/>
      <c r="BB23" s="27"/>
      <c r="BC23" s="27"/>
      <c r="BD23" s="27"/>
      <c r="BE23" s="27"/>
      <c r="BF23" s="27"/>
      <c r="BG23" s="27"/>
      <c r="BH23" s="27"/>
    </row>
    <row r="24" spans="1:60" ht="24">
      <c r="A24" s="18">
        <v>2025</v>
      </c>
      <c r="B24" s="18">
        <v>8300</v>
      </c>
      <c r="C24" s="18">
        <v>1</v>
      </c>
      <c r="D24" s="18">
        <v>1</v>
      </c>
      <c r="E24" s="18">
        <v>2</v>
      </c>
      <c r="F24" s="18">
        <v>3000</v>
      </c>
      <c r="G24" s="18">
        <v>3300</v>
      </c>
      <c r="H24" s="18"/>
      <c r="I24" s="28" t="s">
        <v>21</v>
      </c>
      <c r="J24" s="38" t="s">
        <v>33</v>
      </c>
      <c r="K24" s="30">
        <v>0</v>
      </c>
      <c r="L24" s="30">
        <v>0</v>
      </c>
      <c r="M24" s="30">
        <v>0</v>
      </c>
      <c r="N24" s="30">
        <v>100000</v>
      </c>
      <c r="O24" s="30">
        <v>0</v>
      </c>
      <c r="P24" s="30">
        <v>100000</v>
      </c>
      <c r="Q24" s="30">
        <v>100000</v>
      </c>
      <c r="R24" s="30">
        <f>+R25</f>
        <v>0</v>
      </c>
      <c r="S24" s="30">
        <f t="shared" ref="S24:X25" si="301">+S25</f>
        <v>0</v>
      </c>
      <c r="T24" s="30">
        <f t="shared" si="301"/>
        <v>0</v>
      </c>
      <c r="U24" s="30">
        <f t="shared" si="301"/>
        <v>0</v>
      </c>
      <c r="V24" s="30">
        <f t="shared" si="301"/>
        <v>0</v>
      </c>
      <c r="W24" s="30">
        <f t="shared" si="301"/>
        <v>0</v>
      </c>
      <c r="X24" s="30">
        <f t="shared" si="301"/>
        <v>0</v>
      </c>
      <c r="Y24" s="30">
        <f>+Y25</f>
        <v>0</v>
      </c>
      <c r="Z24" s="30">
        <f t="shared" ref="Z24:Z25" si="302">+Z25</f>
        <v>0</v>
      </c>
      <c r="AA24" s="30">
        <f t="shared" ref="AA24:AA25" si="303">+AA25</f>
        <v>0</v>
      </c>
      <c r="AB24" s="30">
        <f t="shared" ref="AB24:AB25" si="304">+AB25</f>
        <v>0</v>
      </c>
      <c r="AC24" s="30">
        <f t="shared" ref="AC24:AC25" si="305">+AC25</f>
        <v>0</v>
      </c>
      <c r="AD24" s="30">
        <f t="shared" ref="AD24:AD25" si="306">+AD25</f>
        <v>0</v>
      </c>
      <c r="AE24" s="30">
        <f t="shared" ref="AE24:AE25" si="307">+AE25</f>
        <v>0</v>
      </c>
      <c r="AF24" s="30">
        <f>+AF25</f>
        <v>0</v>
      </c>
      <c r="AG24" s="30">
        <f t="shared" ref="AG24:AG25" si="308">+AG25</f>
        <v>0</v>
      </c>
      <c r="AH24" s="30">
        <f t="shared" ref="AH24:AH25" si="309">+AH25</f>
        <v>0</v>
      </c>
      <c r="AI24" s="30">
        <f t="shared" ref="AI24:AI25" si="310">+AI25</f>
        <v>99274.99</v>
      </c>
      <c r="AJ24" s="30">
        <f t="shared" ref="AJ24:AJ25" si="311">+AJ25</f>
        <v>0</v>
      </c>
      <c r="AK24" s="30">
        <f t="shared" ref="AK24:AK25" si="312">+AK25</f>
        <v>99274.99</v>
      </c>
      <c r="AL24" s="30">
        <f t="shared" ref="AL24:AL25" si="313">+AL25</f>
        <v>99274.99</v>
      </c>
      <c r="AM24" s="30">
        <f>+AM25</f>
        <v>0</v>
      </c>
      <c r="AN24" s="30">
        <f t="shared" ref="AN24:AN25" si="314">+AN25</f>
        <v>0</v>
      </c>
      <c r="AO24" s="30">
        <f t="shared" ref="AO24:AO25" si="315">+AO25</f>
        <v>0</v>
      </c>
      <c r="AP24" s="30">
        <f t="shared" ref="AP24:AP25" si="316">+AP25</f>
        <v>0</v>
      </c>
      <c r="AQ24" s="30">
        <f t="shared" ref="AQ24:AQ25" si="317">+AQ25</f>
        <v>0</v>
      </c>
      <c r="AR24" s="30">
        <f t="shared" ref="AR24:AR25" si="318">+AR25</f>
        <v>0</v>
      </c>
      <c r="AS24" s="30">
        <f t="shared" ref="AS24:AS25" si="319">+AS25</f>
        <v>0</v>
      </c>
      <c r="AT24" s="30">
        <f>+AT25</f>
        <v>0</v>
      </c>
      <c r="AU24" s="30">
        <f t="shared" ref="AU24:AU25" si="320">+AU25</f>
        <v>0</v>
      </c>
      <c r="AV24" s="30">
        <f t="shared" ref="AV24:AV25" si="321">+AV25</f>
        <v>0</v>
      </c>
      <c r="AW24" s="30">
        <f t="shared" ref="AW24:AW25" si="322">+AW25</f>
        <v>725.00999999999476</v>
      </c>
      <c r="AX24" s="30">
        <f t="shared" ref="AX24:AX25" si="323">+AX25</f>
        <v>0</v>
      </c>
      <c r="AY24" s="30">
        <f t="shared" ref="AY24:AY25" si="324">+AY25</f>
        <v>725.00999999999476</v>
      </c>
      <c r="AZ24" s="30">
        <f t="shared" ref="AZ24:AZ25" si="325">+AZ25</f>
        <v>725.00999999999476</v>
      </c>
      <c r="BA24" s="30"/>
      <c r="BB24" s="30"/>
      <c r="BC24" s="30"/>
      <c r="BD24" s="30"/>
      <c r="BE24" s="30"/>
      <c r="BF24" s="30"/>
      <c r="BG24" s="30"/>
      <c r="BH24" s="30"/>
    </row>
    <row r="25" spans="1:60" ht="24">
      <c r="A25" s="19">
        <v>2025</v>
      </c>
      <c r="B25" s="19">
        <v>8300</v>
      </c>
      <c r="C25" s="19">
        <v>1</v>
      </c>
      <c r="D25" s="19">
        <v>1</v>
      </c>
      <c r="E25" s="19">
        <v>2</v>
      </c>
      <c r="F25" s="19">
        <v>3000</v>
      </c>
      <c r="G25" s="19">
        <v>3300</v>
      </c>
      <c r="H25" s="19">
        <v>339</v>
      </c>
      <c r="I25" s="31" t="s">
        <v>21</v>
      </c>
      <c r="J25" s="32" t="s">
        <v>34</v>
      </c>
      <c r="K25" s="33">
        <v>0</v>
      </c>
      <c r="L25" s="33">
        <v>0</v>
      </c>
      <c r="M25" s="33">
        <v>0</v>
      </c>
      <c r="N25" s="33">
        <v>100000</v>
      </c>
      <c r="O25" s="33">
        <v>0</v>
      </c>
      <c r="P25" s="33">
        <v>100000</v>
      </c>
      <c r="Q25" s="33">
        <v>100000</v>
      </c>
      <c r="R25" s="33">
        <f>+R26</f>
        <v>0</v>
      </c>
      <c r="S25" s="33">
        <f t="shared" si="301"/>
        <v>0</v>
      </c>
      <c r="T25" s="33">
        <f t="shared" si="301"/>
        <v>0</v>
      </c>
      <c r="U25" s="33">
        <f t="shared" si="301"/>
        <v>0</v>
      </c>
      <c r="V25" s="33">
        <f t="shared" si="301"/>
        <v>0</v>
      </c>
      <c r="W25" s="33">
        <f t="shared" si="301"/>
        <v>0</v>
      </c>
      <c r="X25" s="33">
        <f t="shared" si="301"/>
        <v>0</v>
      </c>
      <c r="Y25" s="33">
        <f>+Y26</f>
        <v>0</v>
      </c>
      <c r="Z25" s="33">
        <f t="shared" si="302"/>
        <v>0</v>
      </c>
      <c r="AA25" s="33">
        <f t="shared" si="303"/>
        <v>0</v>
      </c>
      <c r="AB25" s="33">
        <f t="shared" si="304"/>
        <v>0</v>
      </c>
      <c r="AC25" s="33">
        <f t="shared" si="305"/>
        <v>0</v>
      </c>
      <c r="AD25" s="33">
        <f t="shared" si="306"/>
        <v>0</v>
      </c>
      <c r="AE25" s="33">
        <f t="shared" si="307"/>
        <v>0</v>
      </c>
      <c r="AF25" s="33">
        <f>+AF26</f>
        <v>0</v>
      </c>
      <c r="AG25" s="33">
        <f t="shared" si="308"/>
        <v>0</v>
      </c>
      <c r="AH25" s="33">
        <f t="shared" si="309"/>
        <v>0</v>
      </c>
      <c r="AI25" s="33">
        <f t="shared" si="310"/>
        <v>99274.99</v>
      </c>
      <c r="AJ25" s="33">
        <f t="shared" si="311"/>
        <v>0</v>
      </c>
      <c r="AK25" s="33">
        <f t="shared" si="312"/>
        <v>99274.99</v>
      </c>
      <c r="AL25" s="33">
        <f t="shared" si="313"/>
        <v>99274.99</v>
      </c>
      <c r="AM25" s="33">
        <f>+AM26</f>
        <v>0</v>
      </c>
      <c r="AN25" s="33">
        <f t="shared" si="314"/>
        <v>0</v>
      </c>
      <c r="AO25" s="33">
        <f t="shared" si="315"/>
        <v>0</v>
      </c>
      <c r="AP25" s="33">
        <f t="shared" si="316"/>
        <v>0</v>
      </c>
      <c r="AQ25" s="33">
        <f t="shared" si="317"/>
        <v>0</v>
      </c>
      <c r="AR25" s="33">
        <f t="shared" si="318"/>
        <v>0</v>
      </c>
      <c r="AS25" s="33">
        <f t="shared" si="319"/>
        <v>0</v>
      </c>
      <c r="AT25" s="33">
        <f>+AT26</f>
        <v>0</v>
      </c>
      <c r="AU25" s="33">
        <f t="shared" si="320"/>
        <v>0</v>
      </c>
      <c r="AV25" s="33">
        <f t="shared" si="321"/>
        <v>0</v>
      </c>
      <c r="AW25" s="33">
        <f t="shared" si="322"/>
        <v>725.00999999999476</v>
      </c>
      <c r="AX25" s="33">
        <f t="shared" si="323"/>
        <v>0</v>
      </c>
      <c r="AY25" s="33">
        <f t="shared" si="324"/>
        <v>725.00999999999476</v>
      </c>
      <c r="AZ25" s="33">
        <f t="shared" si="325"/>
        <v>725.00999999999476</v>
      </c>
      <c r="BA25" s="33"/>
      <c r="BB25" s="33"/>
      <c r="BC25" s="33"/>
      <c r="BD25" s="33"/>
      <c r="BE25" s="33"/>
      <c r="BF25" s="33"/>
      <c r="BG25" s="33"/>
      <c r="BH25" s="33"/>
    </row>
    <row r="26" spans="1:60" ht="46.5">
      <c r="A26" s="20">
        <v>2025</v>
      </c>
      <c r="B26" s="20">
        <v>8300</v>
      </c>
      <c r="C26" s="20">
        <v>1</v>
      </c>
      <c r="D26" s="20">
        <v>1</v>
      </c>
      <c r="E26" s="20">
        <v>2</v>
      </c>
      <c r="F26" s="20">
        <v>3000</v>
      </c>
      <c r="G26" s="20">
        <v>3300</v>
      </c>
      <c r="H26" s="20">
        <v>339</v>
      </c>
      <c r="I26" s="34">
        <v>1</v>
      </c>
      <c r="J26" s="35" t="s">
        <v>35</v>
      </c>
      <c r="K26" s="36">
        <v>0</v>
      </c>
      <c r="L26" s="36">
        <v>0</v>
      </c>
      <c r="M26" s="37">
        <v>0</v>
      </c>
      <c r="N26" s="36">
        <v>100000</v>
      </c>
      <c r="O26" s="36">
        <v>0</v>
      </c>
      <c r="P26" s="37">
        <v>100000</v>
      </c>
      <c r="Q26" s="37">
        <v>100000</v>
      </c>
      <c r="R26" s="36">
        <v>0</v>
      </c>
      <c r="S26" s="36">
        <v>0</v>
      </c>
      <c r="T26" s="37">
        <f>+R26+S26</f>
        <v>0</v>
      </c>
      <c r="U26" s="36">
        <v>0</v>
      </c>
      <c r="V26" s="36">
        <v>0</v>
      </c>
      <c r="W26" s="37">
        <f>+U26+V26</f>
        <v>0</v>
      </c>
      <c r="X26" s="37">
        <f>+T26+W26</f>
        <v>0</v>
      </c>
      <c r="Y26" s="36">
        <v>0</v>
      </c>
      <c r="Z26" s="36">
        <v>0</v>
      </c>
      <c r="AA26" s="37">
        <f>+Y26+Z26</f>
        <v>0</v>
      </c>
      <c r="AB26" s="36">
        <v>0</v>
      </c>
      <c r="AC26" s="36">
        <v>0</v>
      </c>
      <c r="AD26" s="37">
        <f>+AB26+AC26</f>
        <v>0</v>
      </c>
      <c r="AE26" s="37">
        <f>+AA26+AD26</f>
        <v>0</v>
      </c>
      <c r="AF26" s="36">
        <v>0</v>
      </c>
      <c r="AG26" s="36">
        <v>0</v>
      </c>
      <c r="AH26" s="37">
        <f>+AF26+AG26</f>
        <v>0</v>
      </c>
      <c r="AI26" s="36">
        <v>99274.99</v>
      </c>
      <c r="AJ26" s="36">
        <v>0</v>
      </c>
      <c r="AK26" s="37">
        <f>+AI26+AJ26</f>
        <v>99274.99</v>
      </c>
      <c r="AL26" s="37">
        <f>+AH26+AK26</f>
        <v>99274.99</v>
      </c>
      <c r="AM26" s="36">
        <v>0</v>
      </c>
      <c r="AN26" s="36">
        <v>0</v>
      </c>
      <c r="AO26" s="37">
        <f>+AM26+AN26</f>
        <v>0</v>
      </c>
      <c r="AP26" s="36">
        <v>0</v>
      </c>
      <c r="AQ26" s="36">
        <v>0</v>
      </c>
      <c r="AR26" s="37">
        <f>+AP26+AQ26</f>
        <v>0</v>
      </c>
      <c r="AS26" s="37">
        <f>+AO26+AR26</f>
        <v>0</v>
      </c>
      <c r="AT26" s="36">
        <f>+K26-R26-Y26-AF26-AM26</f>
        <v>0</v>
      </c>
      <c r="AU26" s="36">
        <f t="shared" ref="AU26" si="326">+L26-S26-Z26-AG26-AN26</f>
        <v>0</v>
      </c>
      <c r="AV26" s="36">
        <f t="shared" ref="AV26" si="327">+M26-T26-AA26-AH26-AO26</f>
        <v>0</v>
      </c>
      <c r="AW26" s="36">
        <f t="shared" ref="AW26" si="328">+N26-U26-AB26-AI26-AP26</f>
        <v>725.00999999999476</v>
      </c>
      <c r="AX26" s="36">
        <f t="shared" ref="AX26" si="329">+O26-V26-AC26-AJ26-AQ26</f>
        <v>0</v>
      </c>
      <c r="AY26" s="36">
        <f t="shared" ref="AY26" si="330">+P26-W26-AD26-AK26-AR26</f>
        <v>725.00999999999476</v>
      </c>
      <c r="AZ26" s="36">
        <f t="shared" ref="AZ26" si="331">+Q26-X26-AE26-AL26-AS26</f>
        <v>725.00999999999476</v>
      </c>
      <c r="BA26" s="72">
        <v>1</v>
      </c>
      <c r="BB26" s="72"/>
      <c r="BC26" s="72"/>
      <c r="BD26" s="72"/>
      <c r="BE26" s="72"/>
      <c r="BF26" s="72"/>
      <c r="BG26" s="72">
        <f>+BA26-BC26-BE26</f>
        <v>1</v>
      </c>
      <c r="BH26" s="72"/>
    </row>
    <row r="27" spans="1:60" ht="24">
      <c r="A27" s="18">
        <v>2025</v>
      </c>
      <c r="B27" s="18">
        <v>8300</v>
      </c>
      <c r="C27" s="18">
        <v>1</v>
      </c>
      <c r="D27" s="18">
        <v>1</v>
      </c>
      <c r="E27" s="18">
        <v>2</v>
      </c>
      <c r="F27" s="18">
        <v>3000</v>
      </c>
      <c r="G27" s="18">
        <v>3700</v>
      </c>
      <c r="H27" s="18"/>
      <c r="I27" s="28" t="s">
        <v>21</v>
      </c>
      <c r="J27" s="29" t="s">
        <v>36</v>
      </c>
      <c r="K27" s="30">
        <v>0</v>
      </c>
      <c r="L27" s="30">
        <v>0</v>
      </c>
      <c r="M27" s="30">
        <v>0</v>
      </c>
      <c r="N27" s="30">
        <v>150000</v>
      </c>
      <c r="O27" s="30">
        <v>0</v>
      </c>
      <c r="P27" s="30">
        <v>150000</v>
      </c>
      <c r="Q27" s="30">
        <v>150000</v>
      </c>
      <c r="R27" s="30">
        <f>+R28+R30</f>
        <v>0</v>
      </c>
      <c r="S27" s="30">
        <f t="shared" ref="S27:X27" si="332">+S28+S30</f>
        <v>0</v>
      </c>
      <c r="T27" s="30">
        <f t="shared" si="332"/>
        <v>0</v>
      </c>
      <c r="U27" s="30">
        <f t="shared" si="332"/>
        <v>103889.45</v>
      </c>
      <c r="V27" s="30">
        <f t="shared" si="332"/>
        <v>0</v>
      </c>
      <c r="W27" s="30">
        <f t="shared" si="332"/>
        <v>103889.45</v>
      </c>
      <c r="X27" s="30">
        <f t="shared" si="332"/>
        <v>103889.45</v>
      </c>
      <c r="Y27" s="30">
        <f>+Y28+Y30</f>
        <v>0</v>
      </c>
      <c r="Z27" s="30">
        <f t="shared" ref="Z27" si="333">+Z28+Z30</f>
        <v>0</v>
      </c>
      <c r="AA27" s="30">
        <f t="shared" ref="AA27" si="334">+AA28+AA30</f>
        <v>0</v>
      </c>
      <c r="AB27" s="30">
        <f t="shared" ref="AB27" si="335">+AB28+AB30</f>
        <v>0</v>
      </c>
      <c r="AC27" s="30">
        <f t="shared" ref="AC27" si="336">+AC28+AC30</f>
        <v>0</v>
      </c>
      <c r="AD27" s="30">
        <f t="shared" ref="AD27" si="337">+AD28+AD30</f>
        <v>0</v>
      </c>
      <c r="AE27" s="30">
        <f t="shared" ref="AE27" si="338">+AE28+AE30</f>
        <v>0</v>
      </c>
      <c r="AF27" s="30">
        <f>+AF28+AF30</f>
        <v>0</v>
      </c>
      <c r="AG27" s="30">
        <f t="shared" ref="AG27" si="339">+AG28+AG30</f>
        <v>0</v>
      </c>
      <c r="AH27" s="30">
        <f t="shared" ref="AH27" si="340">+AH28+AH30</f>
        <v>0</v>
      </c>
      <c r="AI27" s="30">
        <f t="shared" ref="AI27" si="341">+AI28+AI30</f>
        <v>0</v>
      </c>
      <c r="AJ27" s="30">
        <f t="shared" ref="AJ27" si="342">+AJ28+AJ30</f>
        <v>0</v>
      </c>
      <c r="AK27" s="30">
        <f t="shared" ref="AK27" si="343">+AK28+AK30</f>
        <v>0</v>
      </c>
      <c r="AL27" s="30">
        <f t="shared" ref="AL27" si="344">+AL28+AL30</f>
        <v>0</v>
      </c>
      <c r="AM27" s="30">
        <f>+AM28+AM30</f>
        <v>0</v>
      </c>
      <c r="AN27" s="30">
        <f t="shared" ref="AN27" si="345">+AN28+AN30</f>
        <v>0</v>
      </c>
      <c r="AO27" s="30">
        <f t="shared" ref="AO27" si="346">+AO28+AO30</f>
        <v>0</v>
      </c>
      <c r="AP27" s="30">
        <f t="shared" ref="AP27" si="347">+AP28+AP30</f>
        <v>0</v>
      </c>
      <c r="AQ27" s="30">
        <f t="shared" ref="AQ27" si="348">+AQ28+AQ30</f>
        <v>0</v>
      </c>
      <c r="AR27" s="30">
        <f t="shared" ref="AR27" si="349">+AR28+AR30</f>
        <v>0</v>
      </c>
      <c r="AS27" s="30">
        <f t="shared" ref="AS27" si="350">+AS28+AS30</f>
        <v>0</v>
      </c>
      <c r="AT27" s="30">
        <f>+AT28+AT30</f>
        <v>0</v>
      </c>
      <c r="AU27" s="30">
        <f t="shared" ref="AU27" si="351">+AU28+AU30</f>
        <v>0</v>
      </c>
      <c r="AV27" s="30">
        <f t="shared" ref="AV27" si="352">+AV28+AV30</f>
        <v>0</v>
      </c>
      <c r="AW27" s="30">
        <f t="shared" ref="AW27" si="353">+AW28+AW30</f>
        <v>46110.55</v>
      </c>
      <c r="AX27" s="30">
        <f t="shared" ref="AX27" si="354">+AX28+AX30</f>
        <v>0</v>
      </c>
      <c r="AY27" s="30">
        <f t="shared" ref="AY27" si="355">+AY28+AY30</f>
        <v>46110.55</v>
      </c>
      <c r="AZ27" s="30">
        <f t="shared" ref="AZ27" si="356">+AZ28+AZ30</f>
        <v>46110.55</v>
      </c>
      <c r="BA27" s="30"/>
      <c r="BB27" s="30"/>
      <c r="BC27" s="30"/>
      <c r="BD27" s="30"/>
      <c r="BE27" s="30"/>
      <c r="BF27" s="30"/>
      <c r="BG27" s="30"/>
      <c r="BH27" s="30"/>
    </row>
    <row r="28" spans="1:60" ht="24">
      <c r="A28" s="19">
        <v>2025</v>
      </c>
      <c r="B28" s="19">
        <v>8300</v>
      </c>
      <c r="C28" s="19">
        <v>1</v>
      </c>
      <c r="D28" s="19">
        <v>1</v>
      </c>
      <c r="E28" s="19">
        <v>2</v>
      </c>
      <c r="F28" s="19">
        <v>3000</v>
      </c>
      <c r="G28" s="19">
        <v>3700</v>
      </c>
      <c r="H28" s="19">
        <v>372</v>
      </c>
      <c r="I28" s="31" t="s">
        <v>21</v>
      </c>
      <c r="J28" s="32" t="s">
        <v>37</v>
      </c>
      <c r="K28" s="33">
        <v>0</v>
      </c>
      <c r="L28" s="33">
        <v>0</v>
      </c>
      <c r="M28" s="33">
        <v>0</v>
      </c>
      <c r="N28" s="33">
        <v>50000</v>
      </c>
      <c r="O28" s="33">
        <v>0</v>
      </c>
      <c r="P28" s="33">
        <v>50000</v>
      </c>
      <c r="Q28" s="33">
        <v>50000</v>
      </c>
      <c r="R28" s="33">
        <f>+R29</f>
        <v>0</v>
      </c>
      <c r="S28" s="33">
        <f t="shared" ref="S28:X28" si="357">+S29</f>
        <v>0</v>
      </c>
      <c r="T28" s="33">
        <f t="shared" si="357"/>
        <v>0</v>
      </c>
      <c r="U28" s="33">
        <f t="shared" si="357"/>
        <v>32327</v>
      </c>
      <c r="V28" s="33">
        <f t="shared" si="357"/>
        <v>0</v>
      </c>
      <c r="W28" s="33">
        <f t="shared" si="357"/>
        <v>32327</v>
      </c>
      <c r="X28" s="33">
        <f t="shared" si="357"/>
        <v>32327</v>
      </c>
      <c r="Y28" s="33">
        <f>+Y29</f>
        <v>0</v>
      </c>
      <c r="Z28" s="33">
        <f t="shared" ref="Z28" si="358">+Z29</f>
        <v>0</v>
      </c>
      <c r="AA28" s="33">
        <f t="shared" ref="AA28" si="359">+AA29</f>
        <v>0</v>
      </c>
      <c r="AB28" s="33">
        <f t="shared" ref="AB28" si="360">+AB29</f>
        <v>0</v>
      </c>
      <c r="AC28" s="33">
        <f t="shared" ref="AC28" si="361">+AC29</f>
        <v>0</v>
      </c>
      <c r="AD28" s="33">
        <f t="shared" ref="AD28" si="362">+AD29</f>
        <v>0</v>
      </c>
      <c r="AE28" s="33">
        <f t="shared" ref="AE28" si="363">+AE29</f>
        <v>0</v>
      </c>
      <c r="AF28" s="33">
        <f>+AF29</f>
        <v>0</v>
      </c>
      <c r="AG28" s="33">
        <f t="shared" ref="AG28" si="364">+AG29</f>
        <v>0</v>
      </c>
      <c r="AH28" s="33">
        <f t="shared" ref="AH28" si="365">+AH29</f>
        <v>0</v>
      </c>
      <c r="AI28" s="33">
        <f t="shared" ref="AI28" si="366">+AI29</f>
        <v>0</v>
      </c>
      <c r="AJ28" s="33">
        <f t="shared" ref="AJ28" si="367">+AJ29</f>
        <v>0</v>
      </c>
      <c r="AK28" s="33">
        <f t="shared" ref="AK28" si="368">+AK29</f>
        <v>0</v>
      </c>
      <c r="AL28" s="33">
        <f t="shared" ref="AL28" si="369">+AL29</f>
        <v>0</v>
      </c>
      <c r="AM28" s="33">
        <f>+AM29</f>
        <v>0</v>
      </c>
      <c r="AN28" s="33">
        <f t="shared" ref="AN28" si="370">+AN29</f>
        <v>0</v>
      </c>
      <c r="AO28" s="33">
        <f t="shared" ref="AO28" si="371">+AO29</f>
        <v>0</v>
      </c>
      <c r="AP28" s="33">
        <f t="shared" ref="AP28" si="372">+AP29</f>
        <v>0</v>
      </c>
      <c r="AQ28" s="33">
        <f t="shared" ref="AQ28" si="373">+AQ29</f>
        <v>0</v>
      </c>
      <c r="AR28" s="33">
        <f t="shared" ref="AR28" si="374">+AR29</f>
        <v>0</v>
      </c>
      <c r="AS28" s="33">
        <f t="shared" ref="AS28" si="375">+AS29</f>
        <v>0</v>
      </c>
      <c r="AT28" s="33">
        <f>+AT29</f>
        <v>0</v>
      </c>
      <c r="AU28" s="33">
        <f t="shared" ref="AU28" si="376">+AU29</f>
        <v>0</v>
      </c>
      <c r="AV28" s="33">
        <f t="shared" ref="AV28" si="377">+AV29</f>
        <v>0</v>
      </c>
      <c r="AW28" s="33">
        <f t="shared" ref="AW28" si="378">+AW29</f>
        <v>17673</v>
      </c>
      <c r="AX28" s="33">
        <f t="shared" ref="AX28" si="379">+AX29</f>
        <v>0</v>
      </c>
      <c r="AY28" s="33">
        <f t="shared" ref="AY28" si="380">+AY29</f>
        <v>17673</v>
      </c>
      <c r="AZ28" s="33">
        <f t="shared" ref="AZ28" si="381">+AZ29</f>
        <v>17673</v>
      </c>
      <c r="BA28" s="33"/>
      <c r="BB28" s="33"/>
      <c r="BC28" s="33"/>
      <c r="BD28" s="33"/>
      <c r="BE28" s="33"/>
      <c r="BF28" s="33"/>
      <c r="BG28" s="33"/>
      <c r="BH28" s="33"/>
    </row>
    <row r="29" spans="1:60" ht="24">
      <c r="A29" s="20">
        <v>2025</v>
      </c>
      <c r="B29" s="20">
        <v>8300</v>
      </c>
      <c r="C29" s="20">
        <v>1</v>
      </c>
      <c r="D29" s="20">
        <v>1</v>
      </c>
      <c r="E29" s="20">
        <v>2</v>
      </c>
      <c r="F29" s="20">
        <v>3000</v>
      </c>
      <c r="G29" s="20">
        <v>3700</v>
      </c>
      <c r="H29" s="20">
        <v>372</v>
      </c>
      <c r="I29" s="34">
        <v>1</v>
      </c>
      <c r="J29" s="35" t="s">
        <v>38</v>
      </c>
      <c r="K29" s="36">
        <v>0</v>
      </c>
      <c r="L29" s="36">
        <v>0</v>
      </c>
      <c r="M29" s="37">
        <v>0</v>
      </c>
      <c r="N29" s="36">
        <v>50000</v>
      </c>
      <c r="O29" s="36">
        <v>0</v>
      </c>
      <c r="P29" s="37">
        <v>50000</v>
      </c>
      <c r="Q29" s="37">
        <v>50000</v>
      </c>
      <c r="R29" s="36">
        <v>0</v>
      </c>
      <c r="S29" s="36">
        <v>0</v>
      </c>
      <c r="T29" s="37">
        <f>+R29+S29</f>
        <v>0</v>
      </c>
      <c r="U29" s="36">
        <v>32327</v>
      </c>
      <c r="V29" s="36">
        <v>0</v>
      </c>
      <c r="W29" s="37">
        <f>+U29+V29</f>
        <v>32327</v>
      </c>
      <c r="X29" s="37">
        <f>+T29+W29</f>
        <v>32327</v>
      </c>
      <c r="Y29" s="36">
        <v>0</v>
      </c>
      <c r="Z29" s="36">
        <v>0</v>
      </c>
      <c r="AA29" s="37">
        <f>+Y29+Z29</f>
        <v>0</v>
      </c>
      <c r="AB29" s="36">
        <v>0</v>
      </c>
      <c r="AC29" s="36">
        <v>0</v>
      </c>
      <c r="AD29" s="37">
        <f>+AB29+AC29</f>
        <v>0</v>
      </c>
      <c r="AE29" s="37">
        <f>+AA29+AD29</f>
        <v>0</v>
      </c>
      <c r="AF29" s="36">
        <v>0</v>
      </c>
      <c r="AG29" s="36">
        <v>0</v>
      </c>
      <c r="AH29" s="37">
        <f>+AF29+AG29</f>
        <v>0</v>
      </c>
      <c r="AI29" s="36">
        <v>0</v>
      </c>
      <c r="AJ29" s="36">
        <v>0</v>
      </c>
      <c r="AK29" s="37">
        <f>+AI29+AJ29</f>
        <v>0</v>
      </c>
      <c r="AL29" s="37">
        <f>+AH29+AK29</f>
        <v>0</v>
      </c>
      <c r="AM29" s="36">
        <v>0</v>
      </c>
      <c r="AN29" s="36">
        <v>0</v>
      </c>
      <c r="AO29" s="37">
        <f>+AM29+AN29</f>
        <v>0</v>
      </c>
      <c r="AP29" s="36">
        <v>0</v>
      </c>
      <c r="AQ29" s="36">
        <v>0</v>
      </c>
      <c r="AR29" s="37">
        <f>+AP29+AQ29</f>
        <v>0</v>
      </c>
      <c r="AS29" s="37">
        <f>+AO29+AR29</f>
        <v>0</v>
      </c>
      <c r="AT29" s="36">
        <f>+K29-R29-Y29-AF29-AM29</f>
        <v>0</v>
      </c>
      <c r="AU29" s="36">
        <f t="shared" ref="AU29" si="382">+L29-S29-Z29-AG29-AN29</f>
        <v>0</v>
      </c>
      <c r="AV29" s="36">
        <f t="shared" ref="AV29" si="383">+M29-T29-AA29-AH29-AO29</f>
        <v>0</v>
      </c>
      <c r="AW29" s="36">
        <f t="shared" ref="AW29" si="384">+N29-U29-AB29-AI29-AP29</f>
        <v>17673</v>
      </c>
      <c r="AX29" s="36">
        <f t="shared" ref="AX29" si="385">+O29-V29-AC29-AJ29-AQ29</f>
        <v>0</v>
      </c>
      <c r="AY29" s="36">
        <f t="shared" ref="AY29" si="386">+P29-W29-AD29-AK29-AR29</f>
        <v>17673</v>
      </c>
      <c r="AZ29" s="36">
        <f t="shared" ref="AZ29" si="387">+Q29-X29-AE29-AL29-AS29</f>
        <v>17673</v>
      </c>
      <c r="BA29" s="72">
        <v>23</v>
      </c>
      <c r="BB29" s="72"/>
      <c r="BC29" s="72"/>
      <c r="BD29" s="72"/>
      <c r="BE29" s="72"/>
      <c r="BF29" s="72"/>
      <c r="BG29" s="72">
        <f>+BA29-BC29-BE29</f>
        <v>23</v>
      </c>
      <c r="BH29" s="72"/>
    </row>
    <row r="30" spans="1:60" ht="24">
      <c r="A30" s="19">
        <v>2025</v>
      </c>
      <c r="B30" s="19">
        <v>8300</v>
      </c>
      <c r="C30" s="19">
        <v>1</v>
      </c>
      <c r="D30" s="19">
        <v>1</v>
      </c>
      <c r="E30" s="19">
        <v>2</v>
      </c>
      <c r="F30" s="19">
        <v>3000</v>
      </c>
      <c r="G30" s="19">
        <v>3700</v>
      </c>
      <c r="H30" s="19">
        <v>375</v>
      </c>
      <c r="I30" s="31" t="s">
        <v>21</v>
      </c>
      <c r="J30" s="32" t="s">
        <v>39</v>
      </c>
      <c r="K30" s="33">
        <v>0</v>
      </c>
      <c r="L30" s="33">
        <v>0</v>
      </c>
      <c r="M30" s="33">
        <v>0</v>
      </c>
      <c r="N30" s="33">
        <v>100000</v>
      </c>
      <c r="O30" s="33">
        <v>0</v>
      </c>
      <c r="P30" s="33">
        <v>100000</v>
      </c>
      <c r="Q30" s="33">
        <v>100000</v>
      </c>
      <c r="R30" s="33">
        <f>+R31</f>
        <v>0</v>
      </c>
      <c r="S30" s="33">
        <f t="shared" ref="S30" si="388">+S31</f>
        <v>0</v>
      </c>
      <c r="T30" s="33">
        <f t="shared" ref="T30" si="389">+T31</f>
        <v>0</v>
      </c>
      <c r="U30" s="33">
        <f t="shared" ref="U30" si="390">+U31</f>
        <v>71562.45</v>
      </c>
      <c r="V30" s="33">
        <f t="shared" ref="V30" si="391">+V31</f>
        <v>0</v>
      </c>
      <c r="W30" s="33">
        <f t="shared" ref="W30" si="392">+W31</f>
        <v>71562.45</v>
      </c>
      <c r="X30" s="33">
        <f t="shared" ref="X30" si="393">+X31</f>
        <v>71562.45</v>
      </c>
      <c r="Y30" s="33">
        <f>+Y31</f>
        <v>0</v>
      </c>
      <c r="Z30" s="33">
        <f t="shared" ref="Z30" si="394">+Z31</f>
        <v>0</v>
      </c>
      <c r="AA30" s="33">
        <f t="shared" ref="AA30" si="395">+AA31</f>
        <v>0</v>
      </c>
      <c r="AB30" s="33">
        <f t="shared" ref="AB30" si="396">+AB31</f>
        <v>0</v>
      </c>
      <c r="AC30" s="33">
        <f t="shared" ref="AC30" si="397">+AC31</f>
        <v>0</v>
      </c>
      <c r="AD30" s="33">
        <f t="shared" ref="AD30" si="398">+AD31</f>
        <v>0</v>
      </c>
      <c r="AE30" s="33">
        <f t="shared" ref="AE30" si="399">+AE31</f>
        <v>0</v>
      </c>
      <c r="AF30" s="33">
        <f>+AF31</f>
        <v>0</v>
      </c>
      <c r="AG30" s="33">
        <f t="shared" ref="AG30" si="400">+AG31</f>
        <v>0</v>
      </c>
      <c r="AH30" s="33">
        <f t="shared" ref="AH30" si="401">+AH31</f>
        <v>0</v>
      </c>
      <c r="AI30" s="33">
        <f t="shared" ref="AI30" si="402">+AI31</f>
        <v>0</v>
      </c>
      <c r="AJ30" s="33">
        <f t="shared" ref="AJ30" si="403">+AJ31</f>
        <v>0</v>
      </c>
      <c r="AK30" s="33">
        <f t="shared" ref="AK30" si="404">+AK31</f>
        <v>0</v>
      </c>
      <c r="AL30" s="33">
        <f t="shared" ref="AL30" si="405">+AL31</f>
        <v>0</v>
      </c>
      <c r="AM30" s="33">
        <f>+AM31</f>
        <v>0</v>
      </c>
      <c r="AN30" s="33">
        <f t="shared" ref="AN30" si="406">+AN31</f>
        <v>0</v>
      </c>
      <c r="AO30" s="33">
        <f t="shared" ref="AO30" si="407">+AO31</f>
        <v>0</v>
      </c>
      <c r="AP30" s="33">
        <f t="shared" ref="AP30" si="408">+AP31</f>
        <v>0</v>
      </c>
      <c r="AQ30" s="33">
        <f t="shared" ref="AQ30" si="409">+AQ31</f>
        <v>0</v>
      </c>
      <c r="AR30" s="33">
        <f t="shared" ref="AR30" si="410">+AR31</f>
        <v>0</v>
      </c>
      <c r="AS30" s="33">
        <f t="shared" ref="AS30" si="411">+AS31</f>
        <v>0</v>
      </c>
      <c r="AT30" s="33">
        <f>+AT31</f>
        <v>0</v>
      </c>
      <c r="AU30" s="33">
        <f t="shared" ref="AU30" si="412">+AU31</f>
        <v>0</v>
      </c>
      <c r="AV30" s="33">
        <f t="shared" ref="AV30" si="413">+AV31</f>
        <v>0</v>
      </c>
      <c r="AW30" s="33">
        <f t="shared" ref="AW30" si="414">+AW31</f>
        <v>28437.550000000003</v>
      </c>
      <c r="AX30" s="33">
        <f t="shared" ref="AX30" si="415">+AX31</f>
        <v>0</v>
      </c>
      <c r="AY30" s="33">
        <f t="shared" ref="AY30" si="416">+AY31</f>
        <v>28437.550000000003</v>
      </c>
      <c r="AZ30" s="33">
        <f t="shared" ref="AZ30" si="417">+AZ31</f>
        <v>28437.550000000003</v>
      </c>
      <c r="BA30" s="33"/>
      <c r="BB30" s="33"/>
      <c r="BC30" s="33"/>
      <c r="BD30" s="33"/>
      <c r="BE30" s="33"/>
      <c r="BF30" s="33"/>
      <c r="BG30" s="33"/>
      <c r="BH30" s="33"/>
    </row>
    <row r="31" spans="1:60" ht="24">
      <c r="A31" s="20">
        <v>2025</v>
      </c>
      <c r="B31" s="20">
        <v>8300</v>
      </c>
      <c r="C31" s="20">
        <v>1</v>
      </c>
      <c r="D31" s="20">
        <v>1</v>
      </c>
      <c r="E31" s="20">
        <v>2</v>
      </c>
      <c r="F31" s="20">
        <v>3000</v>
      </c>
      <c r="G31" s="20">
        <v>3700</v>
      </c>
      <c r="H31" s="20">
        <v>375</v>
      </c>
      <c r="I31" s="34">
        <v>1</v>
      </c>
      <c r="J31" s="35" t="s">
        <v>40</v>
      </c>
      <c r="K31" s="36">
        <v>0</v>
      </c>
      <c r="L31" s="36">
        <v>0</v>
      </c>
      <c r="M31" s="37">
        <v>0</v>
      </c>
      <c r="N31" s="36">
        <v>100000</v>
      </c>
      <c r="O31" s="36">
        <v>0</v>
      </c>
      <c r="P31" s="37">
        <v>100000</v>
      </c>
      <c r="Q31" s="37">
        <v>100000</v>
      </c>
      <c r="R31" s="36">
        <v>0</v>
      </c>
      <c r="S31" s="36">
        <v>0</v>
      </c>
      <c r="T31" s="37">
        <f>+R31+S31</f>
        <v>0</v>
      </c>
      <c r="U31" s="36">
        <v>71562.45</v>
      </c>
      <c r="V31" s="36">
        <v>0</v>
      </c>
      <c r="W31" s="37">
        <f>+U31+V31</f>
        <v>71562.45</v>
      </c>
      <c r="X31" s="37">
        <f>+T31+W31</f>
        <v>71562.45</v>
      </c>
      <c r="Y31" s="36">
        <v>0</v>
      </c>
      <c r="Z31" s="36">
        <v>0</v>
      </c>
      <c r="AA31" s="37">
        <f>+Y31+Z31</f>
        <v>0</v>
      </c>
      <c r="AB31" s="36">
        <v>0</v>
      </c>
      <c r="AC31" s="36">
        <v>0</v>
      </c>
      <c r="AD31" s="37">
        <f>+AB31+AC31</f>
        <v>0</v>
      </c>
      <c r="AE31" s="37">
        <f>+AA31+AD31</f>
        <v>0</v>
      </c>
      <c r="AF31" s="36">
        <v>0</v>
      </c>
      <c r="AG31" s="36">
        <v>0</v>
      </c>
      <c r="AH31" s="37">
        <f>+AF31+AG31</f>
        <v>0</v>
      </c>
      <c r="AI31" s="36">
        <v>0</v>
      </c>
      <c r="AJ31" s="36">
        <v>0</v>
      </c>
      <c r="AK31" s="37">
        <f>+AI31+AJ31</f>
        <v>0</v>
      </c>
      <c r="AL31" s="37">
        <f>+AH31+AK31</f>
        <v>0</v>
      </c>
      <c r="AM31" s="36">
        <v>0</v>
      </c>
      <c r="AN31" s="36">
        <v>0</v>
      </c>
      <c r="AO31" s="37">
        <f>+AM31+AN31</f>
        <v>0</v>
      </c>
      <c r="AP31" s="36">
        <v>0</v>
      </c>
      <c r="AQ31" s="36">
        <v>0</v>
      </c>
      <c r="AR31" s="37">
        <f>+AP31+AQ31</f>
        <v>0</v>
      </c>
      <c r="AS31" s="37">
        <f>+AO31+AR31</f>
        <v>0</v>
      </c>
      <c r="AT31" s="36">
        <f>+K31-R31-Y31-AF31-AM31</f>
        <v>0</v>
      </c>
      <c r="AU31" s="36">
        <f t="shared" ref="AU31" si="418">+L31-S31-Z31-AG31-AN31</f>
        <v>0</v>
      </c>
      <c r="AV31" s="36">
        <f t="shared" ref="AV31" si="419">+M31-T31-AA31-AH31-AO31</f>
        <v>0</v>
      </c>
      <c r="AW31" s="36">
        <f t="shared" ref="AW31" si="420">+N31-U31-AB31-AI31-AP31</f>
        <v>28437.550000000003</v>
      </c>
      <c r="AX31" s="36">
        <f t="shared" ref="AX31" si="421">+O31-V31-AC31-AJ31-AQ31</f>
        <v>0</v>
      </c>
      <c r="AY31" s="36">
        <f t="shared" ref="AY31" si="422">+P31-W31-AD31-AK31-AR31</f>
        <v>28437.550000000003</v>
      </c>
      <c r="AZ31" s="36">
        <f t="shared" ref="AZ31" si="423">+Q31-X31-AE31-AL31-AS31</f>
        <v>28437.550000000003</v>
      </c>
      <c r="BA31" s="72">
        <v>23</v>
      </c>
      <c r="BB31" s="72"/>
      <c r="BC31" s="72"/>
      <c r="BD31" s="72"/>
      <c r="BE31" s="72"/>
      <c r="BF31" s="72"/>
      <c r="BG31" s="72">
        <f>+BA31-BC31-BE31</f>
        <v>23</v>
      </c>
      <c r="BH31" s="72"/>
    </row>
    <row r="32" spans="1:60" ht="24">
      <c r="A32" s="17">
        <v>2025</v>
      </c>
      <c r="B32" s="17">
        <v>8300</v>
      </c>
      <c r="C32" s="17">
        <v>1</v>
      </c>
      <c r="D32" s="17">
        <v>1</v>
      </c>
      <c r="E32" s="17">
        <v>2</v>
      </c>
      <c r="F32" s="17">
        <v>5000</v>
      </c>
      <c r="G32" s="17"/>
      <c r="H32" s="17"/>
      <c r="I32" s="25" t="s">
        <v>21</v>
      </c>
      <c r="J32" s="26" t="s">
        <v>41</v>
      </c>
      <c r="K32" s="27">
        <v>735000</v>
      </c>
      <c r="L32" s="27">
        <v>0</v>
      </c>
      <c r="M32" s="27">
        <v>735000</v>
      </c>
      <c r="N32" s="27">
        <v>0</v>
      </c>
      <c r="O32" s="27">
        <v>0</v>
      </c>
      <c r="P32" s="27">
        <v>0</v>
      </c>
      <c r="Q32" s="27">
        <v>735000</v>
      </c>
      <c r="R32" s="27">
        <f>+R33+R36+R39+R42</f>
        <v>0</v>
      </c>
      <c r="S32" s="27">
        <f t="shared" ref="S32:X32" si="424">+S33+S36+S39+S42</f>
        <v>0</v>
      </c>
      <c r="T32" s="27">
        <f t="shared" si="424"/>
        <v>0</v>
      </c>
      <c r="U32" s="27">
        <f t="shared" si="424"/>
        <v>0</v>
      </c>
      <c r="V32" s="27">
        <f t="shared" si="424"/>
        <v>0</v>
      </c>
      <c r="W32" s="27">
        <f t="shared" si="424"/>
        <v>0</v>
      </c>
      <c r="X32" s="27">
        <f t="shared" si="424"/>
        <v>0</v>
      </c>
      <c r="Y32" s="27">
        <f>+Y33+Y36+Y39+Y42</f>
        <v>0</v>
      </c>
      <c r="Z32" s="27">
        <f t="shared" ref="Z32" si="425">+Z33+Z36+Z39+Z42</f>
        <v>0</v>
      </c>
      <c r="AA32" s="27">
        <f t="shared" ref="AA32" si="426">+AA33+AA36+AA39+AA42</f>
        <v>0</v>
      </c>
      <c r="AB32" s="27">
        <f t="shared" ref="AB32" si="427">+AB33+AB36+AB39+AB42</f>
        <v>0</v>
      </c>
      <c r="AC32" s="27">
        <f t="shared" ref="AC32" si="428">+AC33+AC36+AC39+AC42</f>
        <v>0</v>
      </c>
      <c r="AD32" s="27">
        <f t="shared" ref="AD32" si="429">+AD33+AD36+AD39+AD42</f>
        <v>0</v>
      </c>
      <c r="AE32" s="27">
        <f t="shared" ref="AE32" si="430">+AE33+AE36+AE39+AE42</f>
        <v>0</v>
      </c>
      <c r="AF32" s="27">
        <f>+AF33+AF36+AF39+AF42</f>
        <v>135554.70000000001</v>
      </c>
      <c r="AG32" s="27">
        <f t="shared" ref="AG32" si="431">+AG33+AG36+AG39+AG42</f>
        <v>0</v>
      </c>
      <c r="AH32" s="27">
        <f t="shared" ref="AH32" si="432">+AH33+AH36+AH39+AH42</f>
        <v>135554.70000000001</v>
      </c>
      <c r="AI32" s="27">
        <f t="shared" ref="AI32" si="433">+AI33+AI36+AI39+AI42</f>
        <v>0</v>
      </c>
      <c r="AJ32" s="27">
        <f t="shared" ref="AJ32" si="434">+AJ33+AJ36+AJ39+AJ42</f>
        <v>0</v>
      </c>
      <c r="AK32" s="27">
        <f t="shared" ref="AK32" si="435">+AK33+AK36+AK39+AK42</f>
        <v>0</v>
      </c>
      <c r="AL32" s="27">
        <f t="shared" ref="AL32" si="436">+AL33+AL36+AL39+AL42</f>
        <v>135554.70000000001</v>
      </c>
      <c r="AM32" s="27">
        <f>+AM33+AM36+AM39+AM42</f>
        <v>0</v>
      </c>
      <c r="AN32" s="27">
        <f t="shared" ref="AN32" si="437">+AN33+AN36+AN39+AN42</f>
        <v>0</v>
      </c>
      <c r="AO32" s="27">
        <f t="shared" ref="AO32" si="438">+AO33+AO36+AO39+AO42</f>
        <v>0</v>
      </c>
      <c r="AP32" s="27">
        <f t="shared" ref="AP32" si="439">+AP33+AP36+AP39+AP42</f>
        <v>0</v>
      </c>
      <c r="AQ32" s="27">
        <f t="shared" ref="AQ32" si="440">+AQ33+AQ36+AQ39+AQ42</f>
        <v>0</v>
      </c>
      <c r="AR32" s="27">
        <f t="shared" ref="AR32" si="441">+AR33+AR36+AR39+AR42</f>
        <v>0</v>
      </c>
      <c r="AS32" s="27">
        <f t="shared" ref="AS32" si="442">+AS33+AS36+AS39+AS42</f>
        <v>0</v>
      </c>
      <c r="AT32" s="27">
        <f>+AT33+AT36+AT39+AT42</f>
        <v>599445.30000000005</v>
      </c>
      <c r="AU32" s="27">
        <f t="shared" ref="AU32" si="443">+AU33+AU36+AU39+AU42</f>
        <v>0</v>
      </c>
      <c r="AV32" s="27">
        <f t="shared" ref="AV32" si="444">+AV33+AV36+AV39+AV42</f>
        <v>599445.30000000005</v>
      </c>
      <c r="AW32" s="27">
        <f t="shared" ref="AW32" si="445">+AW33+AW36+AW39+AW42</f>
        <v>0</v>
      </c>
      <c r="AX32" s="27">
        <f t="shared" ref="AX32" si="446">+AX33+AX36+AX39+AX42</f>
        <v>0</v>
      </c>
      <c r="AY32" s="27">
        <f t="shared" ref="AY32" si="447">+AY33+AY36+AY39+AY42</f>
        <v>0</v>
      </c>
      <c r="AZ32" s="27">
        <f t="shared" ref="AZ32" si="448">+AZ33+AZ36+AZ39+AZ42</f>
        <v>599445.30000000005</v>
      </c>
      <c r="BA32" s="27"/>
      <c r="BB32" s="27"/>
      <c r="BC32" s="27"/>
      <c r="BD32" s="27"/>
      <c r="BE32" s="27"/>
      <c r="BF32" s="27"/>
      <c r="BG32" s="27"/>
      <c r="BH32" s="27"/>
    </row>
    <row r="33" spans="1:60" ht="24">
      <c r="A33" s="18">
        <v>2025</v>
      </c>
      <c r="B33" s="18">
        <v>8300</v>
      </c>
      <c r="C33" s="18">
        <v>1</v>
      </c>
      <c r="D33" s="18">
        <v>1</v>
      </c>
      <c r="E33" s="18">
        <v>2</v>
      </c>
      <c r="F33" s="18">
        <v>5000</v>
      </c>
      <c r="G33" s="18">
        <v>5100</v>
      </c>
      <c r="H33" s="18"/>
      <c r="I33" s="28" t="s">
        <v>21</v>
      </c>
      <c r="J33" s="29" t="s">
        <v>42</v>
      </c>
      <c r="K33" s="30">
        <v>515000</v>
      </c>
      <c r="L33" s="30">
        <v>0</v>
      </c>
      <c r="M33" s="30">
        <v>515000</v>
      </c>
      <c r="N33" s="30">
        <v>0</v>
      </c>
      <c r="O33" s="30">
        <v>0</v>
      </c>
      <c r="P33" s="30">
        <v>0</v>
      </c>
      <c r="Q33" s="30">
        <v>515000</v>
      </c>
      <c r="R33" s="30">
        <f>+R34</f>
        <v>0</v>
      </c>
      <c r="S33" s="30">
        <f t="shared" ref="S33:X34" si="449">+S34</f>
        <v>0</v>
      </c>
      <c r="T33" s="30">
        <f t="shared" si="449"/>
        <v>0</v>
      </c>
      <c r="U33" s="30">
        <f t="shared" si="449"/>
        <v>0</v>
      </c>
      <c r="V33" s="30">
        <f t="shared" si="449"/>
        <v>0</v>
      </c>
      <c r="W33" s="30">
        <f t="shared" si="449"/>
        <v>0</v>
      </c>
      <c r="X33" s="30">
        <f t="shared" si="449"/>
        <v>0</v>
      </c>
      <c r="Y33" s="30">
        <f>+Y34</f>
        <v>0</v>
      </c>
      <c r="Z33" s="30">
        <f t="shared" ref="Z33:Z34" si="450">+Z34</f>
        <v>0</v>
      </c>
      <c r="AA33" s="30">
        <f t="shared" ref="AA33:AA34" si="451">+AA34</f>
        <v>0</v>
      </c>
      <c r="AB33" s="30">
        <f t="shared" ref="AB33:AB34" si="452">+AB34</f>
        <v>0</v>
      </c>
      <c r="AC33" s="30">
        <f t="shared" ref="AC33:AC34" si="453">+AC34</f>
        <v>0</v>
      </c>
      <c r="AD33" s="30">
        <f t="shared" ref="AD33:AD34" si="454">+AD34</f>
        <v>0</v>
      </c>
      <c r="AE33" s="30">
        <f t="shared" ref="AE33:AE34" si="455">+AE34</f>
        <v>0</v>
      </c>
      <c r="AF33" s="30">
        <f>+AF34</f>
        <v>0</v>
      </c>
      <c r="AG33" s="30">
        <f t="shared" ref="AG33:AG34" si="456">+AG34</f>
        <v>0</v>
      </c>
      <c r="AH33" s="30">
        <f t="shared" ref="AH33:AH34" si="457">+AH34</f>
        <v>0</v>
      </c>
      <c r="AI33" s="30">
        <f t="shared" ref="AI33:AI34" si="458">+AI34</f>
        <v>0</v>
      </c>
      <c r="AJ33" s="30">
        <f t="shared" ref="AJ33:AJ34" si="459">+AJ34</f>
        <v>0</v>
      </c>
      <c r="AK33" s="30">
        <f t="shared" ref="AK33:AK34" si="460">+AK34</f>
        <v>0</v>
      </c>
      <c r="AL33" s="30">
        <f t="shared" ref="AL33:AL34" si="461">+AL34</f>
        <v>0</v>
      </c>
      <c r="AM33" s="30">
        <f>+AM34</f>
        <v>0</v>
      </c>
      <c r="AN33" s="30">
        <f t="shared" ref="AN33:AN34" si="462">+AN34</f>
        <v>0</v>
      </c>
      <c r="AO33" s="30">
        <f t="shared" ref="AO33:AO34" si="463">+AO34</f>
        <v>0</v>
      </c>
      <c r="AP33" s="30">
        <f t="shared" ref="AP33:AP34" si="464">+AP34</f>
        <v>0</v>
      </c>
      <c r="AQ33" s="30">
        <f t="shared" ref="AQ33:AQ34" si="465">+AQ34</f>
        <v>0</v>
      </c>
      <c r="AR33" s="30">
        <f t="shared" ref="AR33:AR34" si="466">+AR34</f>
        <v>0</v>
      </c>
      <c r="AS33" s="30">
        <f t="shared" ref="AS33:AS34" si="467">+AS34</f>
        <v>0</v>
      </c>
      <c r="AT33" s="30">
        <f>+AT34</f>
        <v>515000</v>
      </c>
      <c r="AU33" s="30">
        <f t="shared" ref="AU33:AU34" si="468">+AU34</f>
        <v>0</v>
      </c>
      <c r="AV33" s="30">
        <f t="shared" ref="AV33:AV34" si="469">+AV34</f>
        <v>515000</v>
      </c>
      <c r="AW33" s="30">
        <f t="shared" ref="AW33:AW34" si="470">+AW34</f>
        <v>0</v>
      </c>
      <c r="AX33" s="30">
        <f t="shared" ref="AX33:AX34" si="471">+AX34</f>
        <v>0</v>
      </c>
      <c r="AY33" s="30">
        <f t="shared" ref="AY33:AY34" si="472">+AY34</f>
        <v>0</v>
      </c>
      <c r="AZ33" s="30">
        <f t="shared" ref="AZ33:AZ34" si="473">+AZ34</f>
        <v>515000</v>
      </c>
      <c r="BA33" s="30"/>
      <c r="BB33" s="30"/>
      <c r="BC33" s="30"/>
      <c r="BD33" s="30"/>
      <c r="BE33" s="30"/>
      <c r="BF33" s="30"/>
      <c r="BG33" s="30"/>
      <c r="BH33" s="30"/>
    </row>
    <row r="34" spans="1:60" ht="24">
      <c r="A34" s="19">
        <v>2025</v>
      </c>
      <c r="B34" s="19">
        <v>8300</v>
      </c>
      <c r="C34" s="19">
        <v>1</v>
      </c>
      <c r="D34" s="19">
        <v>1</v>
      </c>
      <c r="E34" s="19">
        <v>2</v>
      </c>
      <c r="F34" s="19">
        <v>5000</v>
      </c>
      <c r="G34" s="19">
        <v>5100</v>
      </c>
      <c r="H34" s="19">
        <v>515</v>
      </c>
      <c r="I34" s="31" t="s">
        <v>21</v>
      </c>
      <c r="J34" s="32" t="s">
        <v>43</v>
      </c>
      <c r="K34" s="33">
        <v>515000</v>
      </c>
      <c r="L34" s="33">
        <v>0</v>
      </c>
      <c r="M34" s="33">
        <v>515000</v>
      </c>
      <c r="N34" s="33">
        <v>0</v>
      </c>
      <c r="O34" s="33">
        <v>0</v>
      </c>
      <c r="P34" s="33">
        <v>0</v>
      </c>
      <c r="Q34" s="33">
        <v>515000</v>
      </c>
      <c r="R34" s="33">
        <f>+R35</f>
        <v>0</v>
      </c>
      <c r="S34" s="33">
        <f t="shared" si="449"/>
        <v>0</v>
      </c>
      <c r="T34" s="33">
        <f t="shared" si="449"/>
        <v>0</v>
      </c>
      <c r="U34" s="33">
        <f t="shared" si="449"/>
        <v>0</v>
      </c>
      <c r="V34" s="33">
        <f t="shared" si="449"/>
        <v>0</v>
      </c>
      <c r="W34" s="33">
        <f t="shared" si="449"/>
        <v>0</v>
      </c>
      <c r="X34" s="33">
        <f t="shared" si="449"/>
        <v>0</v>
      </c>
      <c r="Y34" s="33">
        <f>+Y35</f>
        <v>0</v>
      </c>
      <c r="Z34" s="33">
        <f t="shared" si="450"/>
        <v>0</v>
      </c>
      <c r="AA34" s="33">
        <f t="shared" si="451"/>
        <v>0</v>
      </c>
      <c r="AB34" s="33">
        <f t="shared" si="452"/>
        <v>0</v>
      </c>
      <c r="AC34" s="33">
        <f t="shared" si="453"/>
        <v>0</v>
      </c>
      <c r="AD34" s="33">
        <f t="shared" si="454"/>
        <v>0</v>
      </c>
      <c r="AE34" s="33">
        <f t="shared" si="455"/>
        <v>0</v>
      </c>
      <c r="AF34" s="33">
        <f>+AF35</f>
        <v>0</v>
      </c>
      <c r="AG34" s="33">
        <f t="shared" si="456"/>
        <v>0</v>
      </c>
      <c r="AH34" s="33">
        <f t="shared" si="457"/>
        <v>0</v>
      </c>
      <c r="AI34" s="33">
        <f t="shared" si="458"/>
        <v>0</v>
      </c>
      <c r="AJ34" s="33">
        <f t="shared" si="459"/>
        <v>0</v>
      </c>
      <c r="AK34" s="33">
        <f t="shared" si="460"/>
        <v>0</v>
      </c>
      <c r="AL34" s="33">
        <f t="shared" si="461"/>
        <v>0</v>
      </c>
      <c r="AM34" s="33">
        <f>+AM35</f>
        <v>0</v>
      </c>
      <c r="AN34" s="33">
        <f t="shared" si="462"/>
        <v>0</v>
      </c>
      <c r="AO34" s="33">
        <f t="shared" si="463"/>
        <v>0</v>
      </c>
      <c r="AP34" s="33">
        <f t="shared" si="464"/>
        <v>0</v>
      </c>
      <c r="AQ34" s="33">
        <f t="shared" si="465"/>
        <v>0</v>
      </c>
      <c r="AR34" s="33">
        <f t="shared" si="466"/>
        <v>0</v>
      </c>
      <c r="AS34" s="33">
        <f t="shared" si="467"/>
        <v>0</v>
      </c>
      <c r="AT34" s="33">
        <f>+AT35</f>
        <v>515000</v>
      </c>
      <c r="AU34" s="33">
        <f t="shared" si="468"/>
        <v>0</v>
      </c>
      <c r="AV34" s="33">
        <f t="shared" si="469"/>
        <v>515000</v>
      </c>
      <c r="AW34" s="33">
        <f t="shared" si="470"/>
        <v>0</v>
      </c>
      <c r="AX34" s="33">
        <f t="shared" si="471"/>
        <v>0</v>
      </c>
      <c r="AY34" s="33">
        <f t="shared" si="472"/>
        <v>0</v>
      </c>
      <c r="AZ34" s="33">
        <f t="shared" si="473"/>
        <v>515000</v>
      </c>
      <c r="BA34" s="33"/>
      <c r="BB34" s="33"/>
      <c r="BC34" s="33"/>
      <c r="BD34" s="33"/>
      <c r="BE34" s="33"/>
      <c r="BF34" s="33"/>
      <c r="BG34" s="33"/>
      <c r="BH34" s="33"/>
    </row>
    <row r="35" spans="1:60" ht="24">
      <c r="A35" s="20">
        <v>2025</v>
      </c>
      <c r="B35" s="20">
        <v>8300</v>
      </c>
      <c r="C35" s="20">
        <v>1</v>
      </c>
      <c r="D35" s="20">
        <v>1</v>
      </c>
      <c r="E35" s="20">
        <v>2</v>
      </c>
      <c r="F35" s="20">
        <v>5000</v>
      </c>
      <c r="G35" s="20">
        <v>5100</v>
      </c>
      <c r="H35" s="20">
        <v>515</v>
      </c>
      <c r="I35" s="34">
        <v>1</v>
      </c>
      <c r="J35" s="35" t="s">
        <v>43</v>
      </c>
      <c r="K35" s="36">
        <v>515000</v>
      </c>
      <c r="L35" s="36">
        <v>0</v>
      </c>
      <c r="M35" s="37">
        <f>+K35+L35</f>
        <v>515000</v>
      </c>
      <c r="N35" s="36">
        <v>0</v>
      </c>
      <c r="O35" s="36">
        <v>0</v>
      </c>
      <c r="P35" s="37">
        <v>0</v>
      </c>
      <c r="Q35" s="37">
        <f>+M35+P35</f>
        <v>515000</v>
      </c>
      <c r="R35" s="36">
        <v>0</v>
      </c>
      <c r="S35" s="36">
        <v>0</v>
      </c>
      <c r="T35" s="37">
        <f>+R35+S35</f>
        <v>0</v>
      </c>
      <c r="U35" s="36">
        <v>0</v>
      </c>
      <c r="V35" s="36">
        <v>0</v>
      </c>
      <c r="W35" s="37">
        <f>+U35+V35</f>
        <v>0</v>
      </c>
      <c r="X35" s="37">
        <f>+T35+W35</f>
        <v>0</v>
      </c>
      <c r="Y35" s="36">
        <v>0</v>
      </c>
      <c r="Z35" s="36">
        <v>0</v>
      </c>
      <c r="AA35" s="37">
        <f>+Y35+Z35</f>
        <v>0</v>
      </c>
      <c r="AB35" s="36">
        <v>0</v>
      </c>
      <c r="AC35" s="36">
        <v>0</v>
      </c>
      <c r="AD35" s="37">
        <f>+AB35+AC35</f>
        <v>0</v>
      </c>
      <c r="AE35" s="37">
        <f>+AA35+AD35</f>
        <v>0</v>
      </c>
      <c r="AF35" s="36">
        <v>0</v>
      </c>
      <c r="AG35" s="36">
        <v>0</v>
      </c>
      <c r="AH35" s="37">
        <f>+AF35+AG35</f>
        <v>0</v>
      </c>
      <c r="AI35" s="36">
        <v>0</v>
      </c>
      <c r="AJ35" s="36">
        <v>0</v>
      </c>
      <c r="AK35" s="37">
        <f>+AI35+AJ35</f>
        <v>0</v>
      </c>
      <c r="AL35" s="37">
        <f>+AH35+AK35</f>
        <v>0</v>
      </c>
      <c r="AM35" s="36">
        <v>0</v>
      </c>
      <c r="AN35" s="36">
        <v>0</v>
      </c>
      <c r="AO35" s="37">
        <f>+AM35+AN35</f>
        <v>0</v>
      </c>
      <c r="AP35" s="36">
        <v>0</v>
      </c>
      <c r="AQ35" s="36">
        <v>0</v>
      </c>
      <c r="AR35" s="37">
        <f>+AP35+AQ35</f>
        <v>0</v>
      </c>
      <c r="AS35" s="37">
        <f>+AO35+AR35</f>
        <v>0</v>
      </c>
      <c r="AT35" s="36">
        <f>+K35-R35-Y35-AF35-AM35</f>
        <v>515000</v>
      </c>
      <c r="AU35" s="36">
        <f t="shared" ref="AU35" si="474">+L35-S35-Z35-AG35-AN35</f>
        <v>0</v>
      </c>
      <c r="AV35" s="36">
        <f t="shared" ref="AV35" si="475">+M35-T35-AA35-AH35-AO35</f>
        <v>515000</v>
      </c>
      <c r="AW35" s="36">
        <f t="shared" ref="AW35" si="476">+N35-U35-AB35-AI35-AP35</f>
        <v>0</v>
      </c>
      <c r="AX35" s="36">
        <f t="shared" ref="AX35" si="477">+O35-V35-AC35-AJ35-AQ35</f>
        <v>0</v>
      </c>
      <c r="AY35" s="36">
        <f t="shared" ref="AY35" si="478">+P35-W35-AD35-AK35-AR35</f>
        <v>0</v>
      </c>
      <c r="AZ35" s="36">
        <f t="shared" ref="AZ35" si="479">+Q35-X35-AE35-AL35-AS35</f>
        <v>515000</v>
      </c>
      <c r="BA35" s="72">
        <v>8</v>
      </c>
      <c r="BB35" s="72"/>
      <c r="BC35" s="72"/>
      <c r="BD35" s="72"/>
      <c r="BE35" s="72"/>
      <c r="BF35" s="72"/>
      <c r="BG35" s="72">
        <f>+BA35-BC35-BE35</f>
        <v>8</v>
      </c>
      <c r="BH35" s="72"/>
    </row>
    <row r="36" spans="1:60" ht="24">
      <c r="A36" s="18">
        <v>2025</v>
      </c>
      <c r="B36" s="18">
        <v>8300</v>
      </c>
      <c r="C36" s="18">
        <v>1</v>
      </c>
      <c r="D36" s="18">
        <v>1</v>
      </c>
      <c r="E36" s="18">
        <v>2</v>
      </c>
      <c r="F36" s="18">
        <v>5000</v>
      </c>
      <c r="G36" s="18">
        <v>5200</v>
      </c>
      <c r="H36" s="18"/>
      <c r="I36" s="28" t="s">
        <v>21</v>
      </c>
      <c r="J36" s="29" t="s">
        <v>44</v>
      </c>
      <c r="K36" s="30">
        <v>50000</v>
      </c>
      <c r="L36" s="30">
        <v>0</v>
      </c>
      <c r="M36" s="30">
        <v>50000</v>
      </c>
      <c r="N36" s="30">
        <v>0</v>
      </c>
      <c r="O36" s="30">
        <v>0</v>
      </c>
      <c r="P36" s="30">
        <v>0</v>
      </c>
      <c r="Q36" s="30">
        <v>50000</v>
      </c>
      <c r="R36" s="30">
        <f>+R37</f>
        <v>0</v>
      </c>
      <c r="S36" s="30">
        <f t="shared" ref="S36:X37" si="480">+S37</f>
        <v>0</v>
      </c>
      <c r="T36" s="30">
        <f t="shared" si="480"/>
        <v>0</v>
      </c>
      <c r="U36" s="30">
        <f t="shared" si="480"/>
        <v>0</v>
      </c>
      <c r="V36" s="30">
        <f t="shared" si="480"/>
        <v>0</v>
      </c>
      <c r="W36" s="30">
        <f t="shared" si="480"/>
        <v>0</v>
      </c>
      <c r="X36" s="30">
        <f t="shared" si="480"/>
        <v>0</v>
      </c>
      <c r="Y36" s="30">
        <f>+Y37</f>
        <v>0</v>
      </c>
      <c r="Z36" s="30">
        <f t="shared" ref="Z36:Z37" si="481">+Z37</f>
        <v>0</v>
      </c>
      <c r="AA36" s="30">
        <f t="shared" ref="AA36:AA37" si="482">+AA37</f>
        <v>0</v>
      </c>
      <c r="AB36" s="30">
        <f t="shared" ref="AB36:AB37" si="483">+AB37</f>
        <v>0</v>
      </c>
      <c r="AC36" s="30">
        <f t="shared" ref="AC36:AC37" si="484">+AC37</f>
        <v>0</v>
      </c>
      <c r="AD36" s="30">
        <f t="shared" ref="AD36:AD37" si="485">+AD37</f>
        <v>0</v>
      </c>
      <c r="AE36" s="30">
        <f t="shared" ref="AE36:AE37" si="486">+AE37</f>
        <v>0</v>
      </c>
      <c r="AF36" s="30">
        <f>+AF37</f>
        <v>40554.76</v>
      </c>
      <c r="AG36" s="30">
        <f t="shared" ref="AG36:AG37" si="487">+AG37</f>
        <v>0</v>
      </c>
      <c r="AH36" s="30">
        <f t="shared" ref="AH36:AH37" si="488">+AH37</f>
        <v>40554.76</v>
      </c>
      <c r="AI36" s="30">
        <f t="shared" ref="AI36:AI37" si="489">+AI37</f>
        <v>0</v>
      </c>
      <c r="AJ36" s="30">
        <f t="shared" ref="AJ36:AJ37" si="490">+AJ37</f>
        <v>0</v>
      </c>
      <c r="AK36" s="30">
        <f t="shared" ref="AK36:AK37" si="491">+AK37</f>
        <v>0</v>
      </c>
      <c r="AL36" s="30">
        <f t="shared" ref="AL36:AL37" si="492">+AL37</f>
        <v>40554.76</v>
      </c>
      <c r="AM36" s="30">
        <f>+AM37</f>
        <v>0</v>
      </c>
      <c r="AN36" s="30">
        <f t="shared" ref="AN36:AN37" si="493">+AN37</f>
        <v>0</v>
      </c>
      <c r="AO36" s="30">
        <f t="shared" ref="AO36:AO37" si="494">+AO37</f>
        <v>0</v>
      </c>
      <c r="AP36" s="30">
        <f t="shared" ref="AP36:AP37" si="495">+AP37</f>
        <v>0</v>
      </c>
      <c r="AQ36" s="30">
        <f t="shared" ref="AQ36:AQ37" si="496">+AQ37</f>
        <v>0</v>
      </c>
      <c r="AR36" s="30">
        <f t="shared" ref="AR36:AR37" si="497">+AR37</f>
        <v>0</v>
      </c>
      <c r="AS36" s="30">
        <f t="shared" ref="AS36:AS37" si="498">+AS37</f>
        <v>0</v>
      </c>
      <c r="AT36" s="30">
        <f>+AT37</f>
        <v>9445.239999999998</v>
      </c>
      <c r="AU36" s="30">
        <f t="shared" ref="AU36:AU37" si="499">+AU37</f>
        <v>0</v>
      </c>
      <c r="AV36" s="30">
        <f t="shared" ref="AV36:AV37" si="500">+AV37</f>
        <v>9445.239999999998</v>
      </c>
      <c r="AW36" s="30">
        <f t="shared" ref="AW36:AW37" si="501">+AW37</f>
        <v>0</v>
      </c>
      <c r="AX36" s="30">
        <f t="shared" ref="AX36:AX37" si="502">+AX37</f>
        <v>0</v>
      </c>
      <c r="AY36" s="30">
        <f t="shared" ref="AY36:AY37" si="503">+AY37</f>
        <v>0</v>
      </c>
      <c r="AZ36" s="30">
        <f t="shared" ref="AZ36:AZ37" si="504">+AZ37</f>
        <v>9445.239999999998</v>
      </c>
      <c r="BA36" s="30"/>
      <c r="BB36" s="30"/>
      <c r="BC36" s="30"/>
      <c r="BD36" s="30"/>
      <c r="BE36" s="30"/>
      <c r="BF36" s="30"/>
      <c r="BG36" s="30"/>
      <c r="BH36" s="30"/>
    </row>
    <row r="37" spans="1:60" ht="24">
      <c r="A37" s="19">
        <v>2025</v>
      </c>
      <c r="B37" s="19">
        <v>8300</v>
      </c>
      <c r="C37" s="19">
        <v>1</v>
      </c>
      <c r="D37" s="19">
        <v>1</v>
      </c>
      <c r="E37" s="19">
        <v>2</v>
      </c>
      <c r="F37" s="19">
        <v>5000</v>
      </c>
      <c r="G37" s="19">
        <v>5200</v>
      </c>
      <c r="H37" s="19">
        <v>523</v>
      </c>
      <c r="I37" s="31" t="s">
        <v>21</v>
      </c>
      <c r="J37" s="32" t="s">
        <v>45</v>
      </c>
      <c r="K37" s="33">
        <v>50000</v>
      </c>
      <c r="L37" s="33">
        <v>0</v>
      </c>
      <c r="M37" s="33">
        <v>50000</v>
      </c>
      <c r="N37" s="33">
        <v>0</v>
      </c>
      <c r="O37" s="33">
        <v>0</v>
      </c>
      <c r="P37" s="33">
        <v>0</v>
      </c>
      <c r="Q37" s="33">
        <v>50000</v>
      </c>
      <c r="R37" s="33">
        <f>+R38</f>
        <v>0</v>
      </c>
      <c r="S37" s="33">
        <f t="shared" si="480"/>
        <v>0</v>
      </c>
      <c r="T37" s="33">
        <f t="shared" si="480"/>
        <v>0</v>
      </c>
      <c r="U37" s="33">
        <f t="shared" si="480"/>
        <v>0</v>
      </c>
      <c r="V37" s="33">
        <f t="shared" si="480"/>
        <v>0</v>
      </c>
      <c r="W37" s="33">
        <f t="shared" si="480"/>
        <v>0</v>
      </c>
      <c r="X37" s="33">
        <f t="shared" si="480"/>
        <v>0</v>
      </c>
      <c r="Y37" s="33">
        <f>+Y38</f>
        <v>0</v>
      </c>
      <c r="Z37" s="33">
        <f t="shared" si="481"/>
        <v>0</v>
      </c>
      <c r="AA37" s="33">
        <f t="shared" si="482"/>
        <v>0</v>
      </c>
      <c r="AB37" s="33">
        <f t="shared" si="483"/>
        <v>0</v>
      </c>
      <c r="AC37" s="33">
        <f t="shared" si="484"/>
        <v>0</v>
      </c>
      <c r="AD37" s="33">
        <f t="shared" si="485"/>
        <v>0</v>
      </c>
      <c r="AE37" s="33">
        <f t="shared" si="486"/>
        <v>0</v>
      </c>
      <c r="AF37" s="33">
        <f>+AF38</f>
        <v>40554.76</v>
      </c>
      <c r="AG37" s="33">
        <f t="shared" si="487"/>
        <v>0</v>
      </c>
      <c r="AH37" s="33">
        <f t="shared" si="488"/>
        <v>40554.76</v>
      </c>
      <c r="AI37" s="33">
        <f t="shared" si="489"/>
        <v>0</v>
      </c>
      <c r="AJ37" s="33">
        <f t="shared" si="490"/>
        <v>0</v>
      </c>
      <c r="AK37" s="33">
        <f t="shared" si="491"/>
        <v>0</v>
      </c>
      <c r="AL37" s="33">
        <f t="shared" si="492"/>
        <v>40554.76</v>
      </c>
      <c r="AM37" s="33">
        <f>+AM38</f>
        <v>0</v>
      </c>
      <c r="AN37" s="33">
        <f t="shared" si="493"/>
        <v>0</v>
      </c>
      <c r="AO37" s="33">
        <f t="shared" si="494"/>
        <v>0</v>
      </c>
      <c r="AP37" s="33">
        <f t="shared" si="495"/>
        <v>0</v>
      </c>
      <c r="AQ37" s="33">
        <f t="shared" si="496"/>
        <v>0</v>
      </c>
      <c r="AR37" s="33">
        <f t="shared" si="497"/>
        <v>0</v>
      </c>
      <c r="AS37" s="33">
        <f t="shared" si="498"/>
        <v>0</v>
      </c>
      <c r="AT37" s="33">
        <f>+AT38</f>
        <v>9445.239999999998</v>
      </c>
      <c r="AU37" s="33">
        <f t="shared" si="499"/>
        <v>0</v>
      </c>
      <c r="AV37" s="33">
        <f t="shared" si="500"/>
        <v>9445.239999999998</v>
      </c>
      <c r="AW37" s="33">
        <f t="shared" si="501"/>
        <v>0</v>
      </c>
      <c r="AX37" s="33">
        <f t="shared" si="502"/>
        <v>0</v>
      </c>
      <c r="AY37" s="33">
        <f t="shared" si="503"/>
        <v>0</v>
      </c>
      <c r="AZ37" s="33">
        <f t="shared" si="504"/>
        <v>9445.239999999998</v>
      </c>
      <c r="BA37" s="33"/>
      <c r="BB37" s="33"/>
      <c r="BC37" s="33"/>
      <c r="BD37" s="33"/>
      <c r="BE37" s="33"/>
      <c r="BF37" s="33"/>
      <c r="BG37" s="33"/>
      <c r="BH37" s="33"/>
    </row>
    <row r="38" spans="1:60" ht="24">
      <c r="A38" s="20">
        <v>2025</v>
      </c>
      <c r="B38" s="20">
        <v>8300</v>
      </c>
      <c r="C38" s="20">
        <v>1</v>
      </c>
      <c r="D38" s="20">
        <v>1</v>
      </c>
      <c r="E38" s="20">
        <v>2</v>
      </c>
      <c r="F38" s="20">
        <v>5000</v>
      </c>
      <c r="G38" s="20">
        <v>5200</v>
      </c>
      <c r="H38" s="20">
        <v>523</v>
      </c>
      <c r="I38" s="34">
        <v>1</v>
      </c>
      <c r="J38" s="35" t="s">
        <v>45</v>
      </c>
      <c r="K38" s="36">
        <v>50000</v>
      </c>
      <c r="L38" s="36">
        <v>0</v>
      </c>
      <c r="M38" s="37">
        <v>50000</v>
      </c>
      <c r="N38" s="36">
        <v>0</v>
      </c>
      <c r="O38" s="36">
        <v>0</v>
      </c>
      <c r="P38" s="37">
        <v>0</v>
      </c>
      <c r="Q38" s="37">
        <v>50000</v>
      </c>
      <c r="R38" s="36">
        <v>0</v>
      </c>
      <c r="S38" s="36">
        <v>0</v>
      </c>
      <c r="T38" s="37">
        <f>+R38+S38</f>
        <v>0</v>
      </c>
      <c r="U38" s="36">
        <v>0</v>
      </c>
      <c r="V38" s="36">
        <v>0</v>
      </c>
      <c r="W38" s="37">
        <f>+U38+V38</f>
        <v>0</v>
      </c>
      <c r="X38" s="37">
        <f>+T38+W38</f>
        <v>0</v>
      </c>
      <c r="Y38" s="36">
        <v>0</v>
      </c>
      <c r="Z38" s="36">
        <v>0</v>
      </c>
      <c r="AA38" s="37">
        <f>+Y38+Z38</f>
        <v>0</v>
      </c>
      <c r="AB38" s="36">
        <v>0</v>
      </c>
      <c r="AC38" s="36">
        <v>0</v>
      </c>
      <c r="AD38" s="37">
        <f>+AB38+AC38</f>
        <v>0</v>
      </c>
      <c r="AE38" s="37">
        <f>+AA38+AD38</f>
        <v>0</v>
      </c>
      <c r="AF38" s="36">
        <v>40554.76</v>
      </c>
      <c r="AG38" s="36">
        <v>0</v>
      </c>
      <c r="AH38" s="37">
        <f>+AF38+AG38</f>
        <v>40554.76</v>
      </c>
      <c r="AI38" s="36">
        <v>0</v>
      </c>
      <c r="AJ38" s="36">
        <v>0</v>
      </c>
      <c r="AK38" s="37">
        <f>+AI38+AJ38</f>
        <v>0</v>
      </c>
      <c r="AL38" s="37">
        <f>+AH38+AK38</f>
        <v>40554.76</v>
      </c>
      <c r="AM38" s="36">
        <v>0</v>
      </c>
      <c r="AN38" s="36">
        <v>0</v>
      </c>
      <c r="AO38" s="37">
        <f>+AM38+AN38</f>
        <v>0</v>
      </c>
      <c r="AP38" s="36">
        <v>0</v>
      </c>
      <c r="AQ38" s="36">
        <v>0</v>
      </c>
      <c r="AR38" s="37">
        <f>+AP38+AQ38</f>
        <v>0</v>
      </c>
      <c r="AS38" s="37">
        <f>+AO38+AR38</f>
        <v>0</v>
      </c>
      <c r="AT38" s="36">
        <f>+K38-R38-Y38-AF38-AM38</f>
        <v>9445.239999999998</v>
      </c>
      <c r="AU38" s="36">
        <f t="shared" ref="AU38" si="505">+L38-S38-Z38-AG38-AN38</f>
        <v>0</v>
      </c>
      <c r="AV38" s="36">
        <f t="shared" ref="AV38" si="506">+M38-T38-AA38-AH38-AO38</f>
        <v>9445.239999999998</v>
      </c>
      <c r="AW38" s="36">
        <f t="shared" ref="AW38" si="507">+N38-U38-AB38-AI38-AP38</f>
        <v>0</v>
      </c>
      <c r="AX38" s="36">
        <f t="shared" ref="AX38" si="508">+O38-V38-AC38-AJ38-AQ38</f>
        <v>0</v>
      </c>
      <c r="AY38" s="36">
        <f t="shared" ref="AY38" si="509">+P38-W38-AD38-AK38-AR38</f>
        <v>0</v>
      </c>
      <c r="AZ38" s="36">
        <f t="shared" ref="AZ38" si="510">+Q38-X38-AE38-AL38-AS38</f>
        <v>9445.239999999998</v>
      </c>
      <c r="BA38" s="72">
        <v>4</v>
      </c>
      <c r="BB38" s="72"/>
      <c r="BC38" s="72"/>
      <c r="BD38" s="72"/>
      <c r="BE38" s="72"/>
      <c r="BF38" s="72"/>
      <c r="BG38" s="72">
        <f>+BA38-BC38-BE38</f>
        <v>4</v>
      </c>
      <c r="BH38" s="72"/>
    </row>
    <row r="39" spans="1:60" ht="24">
      <c r="A39" s="18">
        <v>2025</v>
      </c>
      <c r="B39" s="18">
        <v>8300</v>
      </c>
      <c r="C39" s="18">
        <v>1</v>
      </c>
      <c r="D39" s="18">
        <v>1</v>
      </c>
      <c r="E39" s="18">
        <v>2</v>
      </c>
      <c r="F39" s="18">
        <v>5000</v>
      </c>
      <c r="G39" s="18">
        <v>5300</v>
      </c>
      <c r="H39" s="18"/>
      <c r="I39" s="28" t="s">
        <v>21</v>
      </c>
      <c r="J39" s="29" t="s">
        <v>46</v>
      </c>
      <c r="K39" s="30">
        <v>70000</v>
      </c>
      <c r="L39" s="30">
        <v>0</v>
      </c>
      <c r="M39" s="30">
        <v>70000</v>
      </c>
      <c r="N39" s="30">
        <v>0</v>
      </c>
      <c r="O39" s="30">
        <v>0</v>
      </c>
      <c r="P39" s="30">
        <v>0</v>
      </c>
      <c r="Q39" s="30">
        <v>70000</v>
      </c>
      <c r="R39" s="30">
        <f>+R40</f>
        <v>0</v>
      </c>
      <c r="S39" s="30">
        <f t="shared" ref="S39:X40" si="511">+S40</f>
        <v>0</v>
      </c>
      <c r="T39" s="30">
        <f t="shared" si="511"/>
        <v>0</v>
      </c>
      <c r="U39" s="30">
        <f t="shared" si="511"/>
        <v>0</v>
      </c>
      <c r="V39" s="30">
        <f t="shared" si="511"/>
        <v>0</v>
      </c>
      <c r="W39" s="30">
        <f t="shared" si="511"/>
        <v>0</v>
      </c>
      <c r="X39" s="30">
        <f t="shared" si="511"/>
        <v>0</v>
      </c>
      <c r="Y39" s="30">
        <f>+Y40</f>
        <v>0</v>
      </c>
      <c r="Z39" s="30">
        <f t="shared" ref="Z39:Z40" si="512">+Z40</f>
        <v>0</v>
      </c>
      <c r="AA39" s="30">
        <f t="shared" ref="AA39:AA40" si="513">+AA40</f>
        <v>0</v>
      </c>
      <c r="AB39" s="30">
        <f t="shared" ref="AB39:AB40" si="514">+AB40</f>
        <v>0</v>
      </c>
      <c r="AC39" s="30">
        <f t="shared" ref="AC39:AC40" si="515">+AC40</f>
        <v>0</v>
      </c>
      <c r="AD39" s="30">
        <f t="shared" ref="AD39:AD40" si="516">+AD40</f>
        <v>0</v>
      </c>
      <c r="AE39" s="30">
        <f t="shared" ref="AE39:AE40" si="517">+AE40</f>
        <v>0</v>
      </c>
      <c r="AF39" s="30">
        <f>+AF40</f>
        <v>0</v>
      </c>
      <c r="AG39" s="30">
        <f t="shared" ref="AG39:AG40" si="518">+AG40</f>
        <v>0</v>
      </c>
      <c r="AH39" s="30">
        <f t="shared" ref="AH39:AH40" si="519">+AH40</f>
        <v>0</v>
      </c>
      <c r="AI39" s="30">
        <f t="shared" ref="AI39:AI40" si="520">+AI40</f>
        <v>0</v>
      </c>
      <c r="AJ39" s="30">
        <f t="shared" ref="AJ39:AJ40" si="521">+AJ40</f>
        <v>0</v>
      </c>
      <c r="AK39" s="30">
        <f t="shared" ref="AK39:AK40" si="522">+AK40</f>
        <v>0</v>
      </c>
      <c r="AL39" s="30">
        <f t="shared" ref="AL39:AL40" si="523">+AL40</f>
        <v>0</v>
      </c>
      <c r="AM39" s="30">
        <f>+AM40</f>
        <v>0</v>
      </c>
      <c r="AN39" s="30">
        <f t="shared" ref="AN39:AN40" si="524">+AN40</f>
        <v>0</v>
      </c>
      <c r="AO39" s="30">
        <f t="shared" ref="AO39:AO40" si="525">+AO40</f>
        <v>0</v>
      </c>
      <c r="AP39" s="30">
        <f t="shared" ref="AP39:AP40" si="526">+AP40</f>
        <v>0</v>
      </c>
      <c r="AQ39" s="30">
        <f t="shared" ref="AQ39:AQ40" si="527">+AQ40</f>
        <v>0</v>
      </c>
      <c r="AR39" s="30">
        <f t="shared" ref="AR39:AR40" si="528">+AR40</f>
        <v>0</v>
      </c>
      <c r="AS39" s="30">
        <f t="shared" ref="AS39:AS40" si="529">+AS40</f>
        <v>0</v>
      </c>
      <c r="AT39" s="30">
        <f>+AT40</f>
        <v>70000</v>
      </c>
      <c r="AU39" s="30">
        <f t="shared" ref="AU39:AU40" si="530">+AU40</f>
        <v>0</v>
      </c>
      <c r="AV39" s="30">
        <f t="shared" ref="AV39:AV40" si="531">+AV40</f>
        <v>70000</v>
      </c>
      <c r="AW39" s="30">
        <f t="shared" ref="AW39:AW40" si="532">+AW40</f>
        <v>0</v>
      </c>
      <c r="AX39" s="30">
        <f t="shared" ref="AX39:AX40" si="533">+AX40</f>
        <v>0</v>
      </c>
      <c r="AY39" s="30">
        <f t="shared" ref="AY39:AY40" si="534">+AY40</f>
        <v>0</v>
      </c>
      <c r="AZ39" s="30">
        <f t="shared" ref="AZ39:AZ40" si="535">+AZ40</f>
        <v>70000</v>
      </c>
      <c r="BA39" s="30"/>
      <c r="BB39" s="30"/>
      <c r="BC39" s="30"/>
      <c r="BD39" s="30"/>
      <c r="BE39" s="30"/>
      <c r="BF39" s="30"/>
      <c r="BG39" s="30"/>
      <c r="BH39" s="30"/>
    </row>
    <row r="40" spans="1:60" ht="24">
      <c r="A40" s="19">
        <v>2025</v>
      </c>
      <c r="B40" s="19">
        <v>8300</v>
      </c>
      <c r="C40" s="19">
        <v>1</v>
      </c>
      <c r="D40" s="19">
        <v>1</v>
      </c>
      <c r="E40" s="19">
        <v>2</v>
      </c>
      <c r="F40" s="19">
        <v>5000</v>
      </c>
      <c r="G40" s="19">
        <v>5300</v>
      </c>
      <c r="H40" s="19">
        <v>532</v>
      </c>
      <c r="I40" s="31" t="s">
        <v>21</v>
      </c>
      <c r="J40" s="32" t="s">
        <v>47</v>
      </c>
      <c r="K40" s="33">
        <v>70000</v>
      </c>
      <c r="L40" s="33">
        <v>0</v>
      </c>
      <c r="M40" s="33">
        <v>70000</v>
      </c>
      <c r="N40" s="33">
        <v>0</v>
      </c>
      <c r="O40" s="33">
        <v>0</v>
      </c>
      <c r="P40" s="33">
        <v>0</v>
      </c>
      <c r="Q40" s="33">
        <v>70000</v>
      </c>
      <c r="R40" s="33">
        <f>+R41</f>
        <v>0</v>
      </c>
      <c r="S40" s="33">
        <f t="shared" si="511"/>
        <v>0</v>
      </c>
      <c r="T40" s="33">
        <f t="shared" si="511"/>
        <v>0</v>
      </c>
      <c r="U40" s="33">
        <f t="shared" si="511"/>
        <v>0</v>
      </c>
      <c r="V40" s="33">
        <f t="shared" si="511"/>
        <v>0</v>
      </c>
      <c r="W40" s="33">
        <f t="shared" si="511"/>
        <v>0</v>
      </c>
      <c r="X40" s="33">
        <f t="shared" si="511"/>
        <v>0</v>
      </c>
      <c r="Y40" s="33">
        <f>+Y41</f>
        <v>0</v>
      </c>
      <c r="Z40" s="33">
        <f t="shared" si="512"/>
        <v>0</v>
      </c>
      <c r="AA40" s="33">
        <f t="shared" si="513"/>
        <v>0</v>
      </c>
      <c r="AB40" s="33">
        <f t="shared" si="514"/>
        <v>0</v>
      </c>
      <c r="AC40" s="33">
        <f t="shared" si="515"/>
        <v>0</v>
      </c>
      <c r="AD40" s="33">
        <f t="shared" si="516"/>
        <v>0</v>
      </c>
      <c r="AE40" s="33">
        <f t="shared" si="517"/>
        <v>0</v>
      </c>
      <c r="AF40" s="33">
        <f>+AF41</f>
        <v>0</v>
      </c>
      <c r="AG40" s="33">
        <f t="shared" si="518"/>
        <v>0</v>
      </c>
      <c r="AH40" s="33">
        <f t="shared" si="519"/>
        <v>0</v>
      </c>
      <c r="AI40" s="33">
        <f t="shared" si="520"/>
        <v>0</v>
      </c>
      <c r="AJ40" s="33">
        <f t="shared" si="521"/>
        <v>0</v>
      </c>
      <c r="AK40" s="33">
        <f t="shared" si="522"/>
        <v>0</v>
      </c>
      <c r="AL40" s="33">
        <f t="shared" si="523"/>
        <v>0</v>
      </c>
      <c r="AM40" s="33">
        <f>+AM41</f>
        <v>0</v>
      </c>
      <c r="AN40" s="33">
        <f t="shared" si="524"/>
        <v>0</v>
      </c>
      <c r="AO40" s="33">
        <f t="shared" si="525"/>
        <v>0</v>
      </c>
      <c r="AP40" s="33">
        <f t="shared" si="526"/>
        <v>0</v>
      </c>
      <c r="AQ40" s="33">
        <f t="shared" si="527"/>
        <v>0</v>
      </c>
      <c r="AR40" s="33">
        <f t="shared" si="528"/>
        <v>0</v>
      </c>
      <c r="AS40" s="33">
        <f t="shared" si="529"/>
        <v>0</v>
      </c>
      <c r="AT40" s="33">
        <f>+AT41</f>
        <v>70000</v>
      </c>
      <c r="AU40" s="33">
        <f t="shared" si="530"/>
        <v>0</v>
      </c>
      <c r="AV40" s="33">
        <f t="shared" si="531"/>
        <v>70000</v>
      </c>
      <c r="AW40" s="33">
        <f t="shared" si="532"/>
        <v>0</v>
      </c>
      <c r="AX40" s="33">
        <f t="shared" si="533"/>
        <v>0</v>
      </c>
      <c r="AY40" s="33">
        <f t="shared" si="534"/>
        <v>0</v>
      </c>
      <c r="AZ40" s="33">
        <f t="shared" si="535"/>
        <v>70000</v>
      </c>
      <c r="BA40" s="33"/>
      <c r="BB40" s="33"/>
      <c r="BC40" s="33"/>
      <c r="BD40" s="33"/>
      <c r="BE40" s="33"/>
      <c r="BF40" s="33"/>
      <c r="BG40" s="33"/>
      <c r="BH40" s="33"/>
    </row>
    <row r="41" spans="1:60" ht="24">
      <c r="A41" s="20">
        <v>2025</v>
      </c>
      <c r="B41" s="20">
        <v>8300</v>
      </c>
      <c r="C41" s="20">
        <v>1</v>
      </c>
      <c r="D41" s="20">
        <v>1</v>
      </c>
      <c r="E41" s="20">
        <v>2</v>
      </c>
      <c r="F41" s="20">
        <v>5000</v>
      </c>
      <c r="G41" s="20">
        <v>5300</v>
      </c>
      <c r="H41" s="20">
        <v>532</v>
      </c>
      <c r="I41" s="34">
        <v>1</v>
      </c>
      <c r="J41" s="35" t="s">
        <v>47</v>
      </c>
      <c r="K41" s="36">
        <v>70000</v>
      </c>
      <c r="L41" s="36">
        <v>0</v>
      </c>
      <c r="M41" s="37">
        <v>70000</v>
      </c>
      <c r="N41" s="36">
        <v>0</v>
      </c>
      <c r="O41" s="36">
        <v>0</v>
      </c>
      <c r="P41" s="37">
        <v>0</v>
      </c>
      <c r="Q41" s="37">
        <v>70000</v>
      </c>
      <c r="R41" s="36">
        <v>0</v>
      </c>
      <c r="S41" s="36">
        <v>0</v>
      </c>
      <c r="T41" s="37">
        <f>+R41+S41</f>
        <v>0</v>
      </c>
      <c r="U41" s="36">
        <v>0</v>
      </c>
      <c r="V41" s="36">
        <v>0</v>
      </c>
      <c r="W41" s="37">
        <f>+U41+V41</f>
        <v>0</v>
      </c>
      <c r="X41" s="37">
        <f>+T41+W41</f>
        <v>0</v>
      </c>
      <c r="Y41" s="36">
        <v>0</v>
      </c>
      <c r="Z41" s="36">
        <v>0</v>
      </c>
      <c r="AA41" s="37">
        <f>+Y41+Z41</f>
        <v>0</v>
      </c>
      <c r="AB41" s="36">
        <v>0</v>
      </c>
      <c r="AC41" s="36">
        <v>0</v>
      </c>
      <c r="AD41" s="37">
        <f>+AB41+AC41</f>
        <v>0</v>
      </c>
      <c r="AE41" s="37">
        <f>+AA41+AD41</f>
        <v>0</v>
      </c>
      <c r="AF41" s="36">
        <v>0</v>
      </c>
      <c r="AG41" s="36">
        <v>0</v>
      </c>
      <c r="AH41" s="37">
        <f>+AF41+AG41</f>
        <v>0</v>
      </c>
      <c r="AI41" s="36">
        <v>0</v>
      </c>
      <c r="AJ41" s="36">
        <v>0</v>
      </c>
      <c r="AK41" s="37">
        <f>+AI41+AJ41</f>
        <v>0</v>
      </c>
      <c r="AL41" s="37">
        <f>+AH41+AK41</f>
        <v>0</v>
      </c>
      <c r="AM41" s="36">
        <v>0</v>
      </c>
      <c r="AN41" s="36">
        <v>0</v>
      </c>
      <c r="AO41" s="37">
        <f>+AM41+AN41</f>
        <v>0</v>
      </c>
      <c r="AP41" s="36">
        <v>0</v>
      </c>
      <c r="AQ41" s="36">
        <v>0</v>
      </c>
      <c r="AR41" s="37">
        <f>+AP41+AQ41</f>
        <v>0</v>
      </c>
      <c r="AS41" s="37">
        <f>+AO41+AR41</f>
        <v>0</v>
      </c>
      <c r="AT41" s="36">
        <f>+K41-R41-Y41-AF41-AM41</f>
        <v>70000</v>
      </c>
      <c r="AU41" s="36">
        <f t="shared" ref="AU41" si="536">+L41-S41-Z41-AG41-AN41</f>
        <v>0</v>
      </c>
      <c r="AV41" s="36">
        <f t="shared" ref="AV41" si="537">+M41-T41-AA41-AH41-AO41</f>
        <v>70000</v>
      </c>
      <c r="AW41" s="36">
        <f t="shared" ref="AW41" si="538">+N41-U41-AB41-AI41-AP41</f>
        <v>0</v>
      </c>
      <c r="AX41" s="36">
        <f t="shared" ref="AX41" si="539">+O41-V41-AC41-AJ41-AQ41</f>
        <v>0</v>
      </c>
      <c r="AY41" s="36">
        <f t="shared" ref="AY41" si="540">+P41-W41-AD41-AK41-AR41</f>
        <v>0</v>
      </c>
      <c r="AZ41" s="36">
        <f t="shared" ref="AZ41" si="541">+Q41-X41-AE41-AL41-AS41</f>
        <v>70000</v>
      </c>
      <c r="BA41" s="72">
        <v>3</v>
      </c>
      <c r="BB41" s="72"/>
      <c r="BC41" s="72"/>
      <c r="BD41" s="72"/>
      <c r="BE41" s="72"/>
      <c r="BF41" s="72"/>
      <c r="BG41" s="72">
        <f>+BA41-BC41-BE41</f>
        <v>3</v>
      </c>
      <c r="BH41" s="72"/>
    </row>
    <row r="42" spans="1:60" ht="24">
      <c r="A42" s="18">
        <v>2025</v>
      </c>
      <c r="B42" s="18">
        <v>8300</v>
      </c>
      <c r="C42" s="18">
        <v>1</v>
      </c>
      <c r="D42" s="18">
        <v>1</v>
      </c>
      <c r="E42" s="18">
        <v>2</v>
      </c>
      <c r="F42" s="18">
        <v>5000</v>
      </c>
      <c r="G42" s="18">
        <v>5900</v>
      </c>
      <c r="H42" s="18"/>
      <c r="I42" s="28" t="s">
        <v>21</v>
      </c>
      <c r="J42" s="29" t="s">
        <v>48</v>
      </c>
      <c r="K42" s="30">
        <v>100000</v>
      </c>
      <c r="L42" s="30">
        <v>0</v>
      </c>
      <c r="M42" s="30">
        <v>100000</v>
      </c>
      <c r="N42" s="30">
        <v>0</v>
      </c>
      <c r="O42" s="30">
        <v>0</v>
      </c>
      <c r="P42" s="30">
        <v>0</v>
      </c>
      <c r="Q42" s="30">
        <v>100000</v>
      </c>
      <c r="R42" s="30">
        <f>+R43</f>
        <v>0</v>
      </c>
      <c r="S42" s="30">
        <f t="shared" ref="S42:X43" si="542">+S43</f>
        <v>0</v>
      </c>
      <c r="T42" s="30">
        <f t="shared" si="542"/>
        <v>0</v>
      </c>
      <c r="U42" s="30">
        <f t="shared" si="542"/>
        <v>0</v>
      </c>
      <c r="V42" s="30">
        <f t="shared" si="542"/>
        <v>0</v>
      </c>
      <c r="W42" s="30">
        <f t="shared" si="542"/>
        <v>0</v>
      </c>
      <c r="X42" s="30">
        <f t="shared" si="542"/>
        <v>0</v>
      </c>
      <c r="Y42" s="30">
        <f>+Y43</f>
        <v>0</v>
      </c>
      <c r="Z42" s="30">
        <f t="shared" ref="Z42:Z43" si="543">+Z43</f>
        <v>0</v>
      </c>
      <c r="AA42" s="30">
        <f t="shared" ref="AA42:AA43" si="544">+AA43</f>
        <v>0</v>
      </c>
      <c r="AB42" s="30">
        <f t="shared" ref="AB42:AB43" si="545">+AB43</f>
        <v>0</v>
      </c>
      <c r="AC42" s="30">
        <f t="shared" ref="AC42:AC43" si="546">+AC43</f>
        <v>0</v>
      </c>
      <c r="AD42" s="30">
        <f t="shared" ref="AD42:AD43" si="547">+AD43</f>
        <v>0</v>
      </c>
      <c r="AE42" s="30">
        <f t="shared" ref="AE42:AE43" si="548">+AE43</f>
        <v>0</v>
      </c>
      <c r="AF42" s="30">
        <f>+AF43</f>
        <v>94999.94</v>
      </c>
      <c r="AG42" s="30">
        <f t="shared" ref="AG42:AG43" si="549">+AG43</f>
        <v>0</v>
      </c>
      <c r="AH42" s="30">
        <f t="shared" ref="AH42:AH43" si="550">+AH43</f>
        <v>94999.94</v>
      </c>
      <c r="AI42" s="30">
        <f t="shared" ref="AI42:AI43" si="551">+AI43</f>
        <v>0</v>
      </c>
      <c r="AJ42" s="30">
        <f t="shared" ref="AJ42:AJ43" si="552">+AJ43</f>
        <v>0</v>
      </c>
      <c r="AK42" s="30">
        <f t="shared" ref="AK42:AK43" si="553">+AK43</f>
        <v>0</v>
      </c>
      <c r="AL42" s="30">
        <f t="shared" ref="AL42:AL43" si="554">+AL43</f>
        <v>94999.94</v>
      </c>
      <c r="AM42" s="30">
        <f>+AM43</f>
        <v>0</v>
      </c>
      <c r="AN42" s="30">
        <f t="shared" ref="AN42:AN43" si="555">+AN43</f>
        <v>0</v>
      </c>
      <c r="AO42" s="30">
        <f t="shared" ref="AO42:AO43" si="556">+AO43</f>
        <v>0</v>
      </c>
      <c r="AP42" s="30">
        <f t="shared" ref="AP42:AP43" si="557">+AP43</f>
        <v>0</v>
      </c>
      <c r="AQ42" s="30">
        <f t="shared" ref="AQ42:AQ43" si="558">+AQ43</f>
        <v>0</v>
      </c>
      <c r="AR42" s="30">
        <f t="shared" ref="AR42:AR43" si="559">+AR43</f>
        <v>0</v>
      </c>
      <c r="AS42" s="30">
        <f t="shared" ref="AS42:AS43" si="560">+AS43</f>
        <v>0</v>
      </c>
      <c r="AT42" s="30">
        <f>+AT43</f>
        <v>5000.0599999999977</v>
      </c>
      <c r="AU42" s="30">
        <f t="shared" ref="AU42:AU43" si="561">+AU43</f>
        <v>0</v>
      </c>
      <c r="AV42" s="30">
        <f t="shared" ref="AV42:AV43" si="562">+AV43</f>
        <v>5000.0599999999977</v>
      </c>
      <c r="AW42" s="30">
        <f t="shared" ref="AW42:AW43" si="563">+AW43</f>
        <v>0</v>
      </c>
      <c r="AX42" s="30">
        <f t="shared" ref="AX42:AX43" si="564">+AX43</f>
        <v>0</v>
      </c>
      <c r="AY42" s="30">
        <f t="shared" ref="AY42:AY43" si="565">+AY43</f>
        <v>0</v>
      </c>
      <c r="AZ42" s="30">
        <f t="shared" ref="AZ42:AZ43" si="566">+AZ43</f>
        <v>5000.0599999999977</v>
      </c>
      <c r="BA42" s="30"/>
      <c r="BB42" s="30"/>
      <c r="BC42" s="30"/>
      <c r="BD42" s="30"/>
      <c r="BE42" s="30"/>
      <c r="BF42" s="30"/>
      <c r="BG42" s="30"/>
      <c r="BH42" s="30"/>
    </row>
    <row r="43" spans="1:60" ht="24">
      <c r="A43" s="19">
        <v>2025</v>
      </c>
      <c r="B43" s="19">
        <v>8300</v>
      </c>
      <c r="C43" s="19">
        <v>1</v>
      </c>
      <c r="D43" s="19">
        <v>1</v>
      </c>
      <c r="E43" s="19">
        <v>2</v>
      </c>
      <c r="F43" s="19">
        <v>5000</v>
      </c>
      <c r="G43" s="19">
        <v>5900</v>
      </c>
      <c r="H43" s="19">
        <v>597</v>
      </c>
      <c r="I43" s="31" t="s">
        <v>21</v>
      </c>
      <c r="J43" s="32" t="s">
        <v>49</v>
      </c>
      <c r="K43" s="33">
        <v>100000</v>
      </c>
      <c r="L43" s="33">
        <v>0</v>
      </c>
      <c r="M43" s="33">
        <v>100000</v>
      </c>
      <c r="N43" s="33">
        <v>0</v>
      </c>
      <c r="O43" s="33">
        <v>0</v>
      </c>
      <c r="P43" s="33">
        <v>0</v>
      </c>
      <c r="Q43" s="33">
        <v>100000</v>
      </c>
      <c r="R43" s="33">
        <f>+R44</f>
        <v>0</v>
      </c>
      <c r="S43" s="33">
        <f t="shared" si="542"/>
        <v>0</v>
      </c>
      <c r="T43" s="33">
        <f t="shared" si="542"/>
        <v>0</v>
      </c>
      <c r="U43" s="33">
        <f t="shared" si="542"/>
        <v>0</v>
      </c>
      <c r="V43" s="33">
        <f t="shared" si="542"/>
        <v>0</v>
      </c>
      <c r="W43" s="33">
        <f t="shared" si="542"/>
        <v>0</v>
      </c>
      <c r="X43" s="33">
        <f t="shared" si="542"/>
        <v>0</v>
      </c>
      <c r="Y43" s="33">
        <f>+Y44</f>
        <v>0</v>
      </c>
      <c r="Z43" s="33">
        <f t="shared" si="543"/>
        <v>0</v>
      </c>
      <c r="AA43" s="33">
        <f t="shared" si="544"/>
        <v>0</v>
      </c>
      <c r="AB43" s="33">
        <f t="shared" si="545"/>
        <v>0</v>
      </c>
      <c r="AC43" s="33">
        <f t="shared" si="546"/>
        <v>0</v>
      </c>
      <c r="AD43" s="33">
        <f t="shared" si="547"/>
        <v>0</v>
      </c>
      <c r="AE43" s="33">
        <f t="shared" si="548"/>
        <v>0</v>
      </c>
      <c r="AF43" s="33">
        <f>+AF44</f>
        <v>94999.94</v>
      </c>
      <c r="AG43" s="33">
        <f t="shared" si="549"/>
        <v>0</v>
      </c>
      <c r="AH43" s="33">
        <f t="shared" si="550"/>
        <v>94999.94</v>
      </c>
      <c r="AI43" s="33">
        <f t="shared" si="551"/>
        <v>0</v>
      </c>
      <c r="AJ43" s="33">
        <f t="shared" si="552"/>
        <v>0</v>
      </c>
      <c r="AK43" s="33">
        <f t="shared" si="553"/>
        <v>0</v>
      </c>
      <c r="AL43" s="33">
        <f t="shared" si="554"/>
        <v>94999.94</v>
      </c>
      <c r="AM43" s="33">
        <f>+AM44</f>
        <v>0</v>
      </c>
      <c r="AN43" s="33">
        <f t="shared" si="555"/>
        <v>0</v>
      </c>
      <c r="AO43" s="33">
        <f t="shared" si="556"/>
        <v>0</v>
      </c>
      <c r="AP43" s="33">
        <f t="shared" si="557"/>
        <v>0</v>
      </c>
      <c r="AQ43" s="33">
        <f t="shared" si="558"/>
        <v>0</v>
      </c>
      <c r="AR43" s="33">
        <f t="shared" si="559"/>
        <v>0</v>
      </c>
      <c r="AS43" s="33">
        <f t="shared" si="560"/>
        <v>0</v>
      </c>
      <c r="AT43" s="33">
        <f>+AT44</f>
        <v>5000.0599999999977</v>
      </c>
      <c r="AU43" s="33">
        <f t="shared" si="561"/>
        <v>0</v>
      </c>
      <c r="AV43" s="33">
        <f t="shared" si="562"/>
        <v>5000.0599999999977</v>
      </c>
      <c r="AW43" s="33">
        <f t="shared" si="563"/>
        <v>0</v>
      </c>
      <c r="AX43" s="33">
        <f t="shared" si="564"/>
        <v>0</v>
      </c>
      <c r="AY43" s="33">
        <f t="shared" si="565"/>
        <v>0</v>
      </c>
      <c r="AZ43" s="33">
        <f t="shared" si="566"/>
        <v>5000.0599999999977</v>
      </c>
      <c r="BA43" s="33"/>
      <c r="BB43" s="33"/>
      <c r="BC43" s="33"/>
      <c r="BD43" s="33"/>
      <c r="BE43" s="33"/>
      <c r="BF43" s="33"/>
      <c r="BG43" s="33"/>
      <c r="BH43" s="33"/>
    </row>
    <row r="44" spans="1:60" ht="24">
      <c r="A44" s="20">
        <v>2025</v>
      </c>
      <c r="B44" s="20">
        <v>8300</v>
      </c>
      <c r="C44" s="20">
        <v>1</v>
      </c>
      <c r="D44" s="20">
        <v>1</v>
      </c>
      <c r="E44" s="20">
        <v>2</v>
      </c>
      <c r="F44" s="20">
        <v>5000</v>
      </c>
      <c r="G44" s="20">
        <v>5900</v>
      </c>
      <c r="H44" s="20">
        <v>597</v>
      </c>
      <c r="I44" s="34">
        <v>1</v>
      </c>
      <c r="J44" s="35" t="s">
        <v>50</v>
      </c>
      <c r="K44" s="36">
        <v>100000</v>
      </c>
      <c r="L44" s="36">
        <v>0</v>
      </c>
      <c r="M44" s="37">
        <v>100000</v>
      </c>
      <c r="N44" s="36">
        <v>0</v>
      </c>
      <c r="O44" s="36">
        <v>0</v>
      </c>
      <c r="P44" s="37">
        <v>0</v>
      </c>
      <c r="Q44" s="37">
        <v>100000</v>
      </c>
      <c r="R44" s="36">
        <v>0</v>
      </c>
      <c r="S44" s="36">
        <v>0</v>
      </c>
      <c r="T44" s="37">
        <f>+R44+S44</f>
        <v>0</v>
      </c>
      <c r="U44" s="36">
        <v>0</v>
      </c>
      <c r="V44" s="36">
        <v>0</v>
      </c>
      <c r="W44" s="37">
        <f>+U44+V44</f>
        <v>0</v>
      </c>
      <c r="X44" s="37">
        <f>+T44+W44</f>
        <v>0</v>
      </c>
      <c r="Y44" s="36">
        <v>0</v>
      </c>
      <c r="Z44" s="36">
        <v>0</v>
      </c>
      <c r="AA44" s="37">
        <f>+Y44+Z44</f>
        <v>0</v>
      </c>
      <c r="AB44" s="36">
        <v>0</v>
      </c>
      <c r="AC44" s="36">
        <v>0</v>
      </c>
      <c r="AD44" s="37">
        <f>+AB44+AC44</f>
        <v>0</v>
      </c>
      <c r="AE44" s="37">
        <f>+AA44+AD44</f>
        <v>0</v>
      </c>
      <c r="AF44" s="36">
        <v>94999.94</v>
      </c>
      <c r="AG44" s="36">
        <v>0</v>
      </c>
      <c r="AH44" s="37">
        <f>+AF44+AG44</f>
        <v>94999.94</v>
      </c>
      <c r="AI44" s="36">
        <v>0</v>
      </c>
      <c r="AJ44" s="36">
        <v>0</v>
      </c>
      <c r="AK44" s="37">
        <f>+AI44+AJ44</f>
        <v>0</v>
      </c>
      <c r="AL44" s="37">
        <f>+AH44+AK44</f>
        <v>94999.94</v>
      </c>
      <c r="AM44" s="36">
        <v>0</v>
      </c>
      <c r="AN44" s="36">
        <v>0</v>
      </c>
      <c r="AO44" s="37">
        <f>+AM44+AN44</f>
        <v>0</v>
      </c>
      <c r="AP44" s="36">
        <v>0</v>
      </c>
      <c r="AQ44" s="36">
        <v>0</v>
      </c>
      <c r="AR44" s="37">
        <f>+AP44+AQ44</f>
        <v>0</v>
      </c>
      <c r="AS44" s="37">
        <f>+AO44+AR44</f>
        <v>0</v>
      </c>
      <c r="AT44" s="36">
        <f>+K44-R44-Y44-AF44-AM44</f>
        <v>5000.0599999999977</v>
      </c>
      <c r="AU44" s="36">
        <f t="shared" ref="AU44" si="567">+L44-S44-Z44-AG44-AN44</f>
        <v>0</v>
      </c>
      <c r="AV44" s="36">
        <f t="shared" ref="AV44" si="568">+M44-T44-AA44-AH44-AO44</f>
        <v>5000.0599999999977</v>
      </c>
      <c r="AW44" s="36">
        <f t="shared" ref="AW44" si="569">+N44-U44-AB44-AI44-AP44</f>
        <v>0</v>
      </c>
      <c r="AX44" s="36">
        <f t="shared" ref="AX44" si="570">+O44-V44-AC44-AJ44-AQ44</f>
        <v>0</v>
      </c>
      <c r="AY44" s="36">
        <f t="shared" ref="AY44" si="571">+P44-W44-AD44-AK44-AR44</f>
        <v>0</v>
      </c>
      <c r="AZ44" s="36">
        <f t="shared" ref="AZ44" si="572">+Q44-X44-AE44-AL44-AS44</f>
        <v>5000.0599999999977</v>
      </c>
      <c r="BA44" s="72">
        <v>1</v>
      </c>
      <c r="BB44" s="72"/>
      <c r="BC44" s="72"/>
      <c r="BD44" s="72"/>
      <c r="BE44" s="72"/>
      <c r="BF44" s="72"/>
      <c r="BG44" s="72">
        <f>+BA44-BC44-BE44</f>
        <v>1</v>
      </c>
      <c r="BH44" s="72"/>
    </row>
    <row r="45" spans="1:60" ht="48">
      <c r="A45" s="16">
        <v>2025</v>
      </c>
      <c r="B45" s="16">
        <v>8300</v>
      </c>
      <c r="C45" s="16">
        <v>1</v>
      </c>
      <c r="D45" s="16">
        <v>1</v>
      </c>
      <c r="E45" s="16">
        <v>3</v>
      </c>
      <c r="F45" s="16"/>
      <c r="G45" s="16"/>
      <c r="H45" s="21"/>
      <c r="I45" s="22" t="s">
        <v>21</v>
      </c>
      <c r="J45" s="23" t="s">
        <v>51</v>
      </c>
      <c r="K45" s="24">
        <v>6658029.1799999997</v>
      </c>
      <c r="L45" s="24">
        <v>0</v>
      </c>
      <c r="M45" s="24">
        <v>6658029.1799999997</v>
      </c>
      <c r="N45" s="24">
        <v>200000</v>
      </c>
      <c r="O45" s="24">
        <v>0</v>
      </c>
      <c r="P45" s="24">
        <v>200000</v>
      </c>
      <c r="Q45" s="24">
        <v>6858029.1799999997</v>
      </c>
      <c r="R45" s="24">
        <f>+R46</f>
        <v>0</v>
      </c>
      <c r="S45" s="24">
        <f t="shared" ref="S45:X48" si="573">+S46</f>
        <v>0</v>
      </c>
      <c r="T45" s="24">
        <f t="shared" si="573"/>
        <v>0</v>
      </c>
      <c r="U45" s="24">
        <f t="shared" si="573"/>
        <v>0</v>
      </c>
      <c r="V45" s="24">
        <f t="shared" si="573"/>
        <v>0</v>
      </c>
      <c r="W45" s="24">
        <f t="shared" si="573"/>
        <v>0</v>
      </c>
      <c r="X45" s="24">
        <f t="shared" si="573"/>
        <v>0</v>
      </c>
      <c r="Y45" s="24">
        <f>+Y46</f>
        <v>0</v>
      </c>
      <c r="Z45" s="24">
        <f t="shared" ref="Z45:Z48" si="574">+Z46</f>
        <v>0</v>
      </c>
      <c r="AA45" s="24">
        <f t="shared" ref="AA45:AA48" si="575">+AA46</f>
        <v>0</v>
      </c>
      <c r="AB45" s="24">
        <f t="shared" ref="AB45:AB48" si="576">+AB46</f>
        <v>0</v>
      </c>
      <c r="AC45" s="24">
        <f t="shared" ref="AC45:AC48" si="577">+AC46</f>
        <v>0</v>
      </c>
      <c r="AD45" s="24">
        <f t="shared" ref="AD45:AD48" si="578">+AD46</f>
        <v>0</v>
      </c>
      <c r="AE45" s="24">
        <f t="shared" ref="AE45:AE48" si="579">+AE46</f>
        <v>0</v>
      </c>
      <c r="AF45" s="24">
        <f>+AF46</f>
        <v>0</v>
      </c>
      <c r="AG45" s="24">
        <f t="shared" ref="AG45:AG48" si="580">+AG46</f>
        <v>0</v>
      </c>
      <c r="AH45" s="24">
        <f t="shared" ref="AH45:AH48" si="581">+AH46</f>
        <v>0</v>
      </c>
      <c r="AI45" s="24">
        <f t="shared" ref="AI45:AI48" si="582">+AI46</f>
        <v>0</v>
      </c>
      <c r="AJ45" s="24">
        <f t="shared" ref="AJ45:AJ48" si="583">+AJ46</f>
        <v>0</v>
      </c>
      <c r="AK45" s="24">
        <f t="shared" ref="AK45:AK48" si="584">+AK46</f>
        <v>0</v>
      </c>
      <c r="AL45" s="24">
        <f t="shared" ref="AL45:AL48" si="585">+AL46</f>
        <v>0</v>
      </c>
      <c r="AM45" s="24">
        <f>+AM46</f>
        <v>0</v>
      </c>
      <c r="AN45" s="24">
        <f t="shared" ref="AN45:AN48" si="586">+AN46</f>
        <v>0</v>
      </c>
      <c r="AO45" s="24">
        <f t="shared" ref="AO45:AO48" si="587">+AO46</f>
        <v>0</v>
      </c>
      <c r="AP45" s="24">
        <f t="shared" ref="AP45:AP48" si="588">+AP46</f>
        <v>0</v>
      </c>
      <c r="AQ45" s="24">
        <f t="shared" ref="AQ45:AQ48" si="589">+AQ46</f>
        <v>0</v>
      </c>
      <c r="AR45" s="24">
        <f t="shared" ref="AR45:AR48" si="590">+AR46</f>
        <v>0</v>
      </c>
      <c r="AS45" s="24">
        <f t="shared" ref="AS45:AS48" si="591">+AS46</f>
        <v>0</v>
      </c>
      <c r="AT45" s="24">
        <f>+AT46</f>
        <v>6658029.1799999997</v>
      </c>
      <c r="AU45" s="24">
        <f t="shared" ref="AU45:AU48" si="592">+AU46</f>
        <v>0</v>
      </c>
      <c r="AV45" s="24">
        <f t="shared" ref="AV45:AV48" si="593">+AV46</f>
        <v>6658029.1799999997</v>
      </c>
      <c r="AW45" s="24">
        <f t="shared" ref="AW45:AW48" si="594">+AW46</f>
        <v>200000</v>
      </c>
      <c r="AX45" s="24">
        <f t="shared" ref="AX45:AX48" si="595">+AX46</f>
        <v>0</v>
      </c>
      <c r="AY45" s="24">
        <f t="shared" ref="AY45:AY48" si="596">+AY46</f>
        <v>200000</v>
      </c>
      <c r="AZ45" s="24">
        <f t="shared" ref="AZ45:AZ48" si="597">+AZ46</f>
        <v>6858029.1799999997</v>
      </c>
      <c r="BA45" s="24"/>
      <c r="BB45" s="24"/>
      <c r="BC45" s="24"/>
      <c r="BD45" s="24"/>
      <c r="BE45" s="24"/>
      <c r="BF45" s="24"/>
      <c r="BG45" s="24"/>
      <c r="BH45" s="24"/>
    </row>
    <row r="46" spans="1:60" ht="24">
      <c r="A46" s="17">
        <v>2025</v>
      </c>
      <c r="B46" s="17">
        <v>8300</v>
      </c>
      <c r="C46" s="17">
        <v>1</v>
      </c>
      <c r="D46" s="17">
        <v>1</v>
      </c>
      <c r="E46" s="17">
        <v>3</v>
      </c>
      <c r="F46" s="17">
        <v>3000</v>
      </c>
      <c r="G46" s="17"/>
      <c r="H46" s="17"/>
      <c r="I46" s="25" t="s">
        <v>21</v>
      </c>
      <c r="J46" s="26" t="s">
        <v>32</v>
      </c>
      <c r="K46" s="27">
        <v>6658029.1799999997</v>
      </c>
      <c r="L46" s="27">
        <v>0</v>
      </c>
      <c r="M46" s="27">
        <v>6658029.1799999997</v>
      </c>
      <c r="N46" s="27">
        <v>200000</v>
      </c>
      <c r="O46" s="27">
        <v>0</v>
      </c>
      <c r="P46" s="27">
        <v>200000</v>
      </c>
      <c r="Q46" s="27">
        <v>6858029.1799999997</v>
      </c>
      <c r="R46" s="27">
        <f>+R47</f>
        <v>0</v>
      </c>
      <c r="S46" s="27">
        <f t="shared" si="573"/>
        <v>0</v>
      </c>
      <c r="T46" s="27">
        <f t="shared" si="573"/>
        <v>0</v>
      </c>
      <c r="U46" s="27">
        <f t="shared" si="573"/>
        <v>0</v>
      </c>
      <c r="V46" s="27">
        <f t="shared" si="573"/>
        <v>0</v>
      </c>
      <c r="W46" s="27">
        <f t="shared" si="573"/>
        <v>0</v>
      </c>
      <c r="X46" s="27">
        <f t="shared" si="573"/>
        <v>0</v>
      </c>
      <c r="Y46" s="27">
        <f>+Y47</f>
        <v>0</v>
      </c>
      <c r="Z46" s="27">
        <f t="shared" si="574"/>
        <v>0</v>
      </c>
      <c r="AA46" s="27">
        <f t="shared" si="575"/>
        <v>0</v>
      </c>
      <c r="AB46" s="27">
        <f t="shared" si="576"/>
        <v>0</v>
      </c>
      <c r="AC46" s="27">
        <f t="shared" si="577"/>
        <v>0</v>
      </c>
      <c r="AD46" s="27">
        <f t="shared" si="578"/>
        <v>0</v>
      </c>
      <c r="AE46" s="27">
        <f t="shared" si="579"/>
        <v>0</v>
      </c>
      <c r="AF46" s="27">
        <f>+AF47</f>
        <v>0</v>
      </c>
      <c r="AG46" s="27">
        <f t="shared" si="580"/>
        <v>0</v>
      </c>
      <c r="AH46" s="27">
        <f t="shared" si="581"/>
        <v>0</v>
      </c>
      <c r="AI46" s="27">
        <f t="shared" si="582"/>
        <v>0</v>
      </c>
      <c r="AJ46" s="27">
        <f t="shared" si="583"/>
        <v>0</v>
      </c>
      <c r="AK46" s="27">
        <f t="shared" si="584"/>
        <v>0</v>
      </c>
      <c r="AL46" s="27">
        <f t="shared" si="585"/>
        <v>0</v>
      </c>
      <c r="AM46" s="27">
        <f>+AM47</f>
        <v>0</v>
      </c>
      <c r="AN46" s="27">
        <f t="shared" si="586"/>
        <v>0</v>
      </c>
      <c r="AO46" s="27">
        <f t="shared" si="587"/>
        <v>0</v>
      </c>
      <c r="AP46" s="27">
        <f t="shared" si="588"/>
        <v>0</v>
      </c>
      <c r="AQ46" s="27">
        <f t="shared" si="589"/>
        <v>0</v>
      </c>
      <c r="AR46" s="27">
        <f t="shared" si="590"/>
        <v>0</v>
      </c>
      <c r="AS46" s="27">
        <f t="shared" si="591"/>
        <v>0</v>
      </c>
      <c r="AT46" s="27">
        <f>+AT47</f>
        <v>6658029.1799999997</v>
      </c>
      <c r="AU46" s="27">
        <f t="shared" si="592"/>
        <v>0</v>
      </c>
      <c r="AV46" s="27">
        <f t="shared" si="593"/>
        <v>6658029.1799999997</v>
      </c>
      <c r="AW46" s="27">
        <f t="shared" si="594"/>
        <v>200000</v>
      </c>
      <c r="AX46" s="27">
        <f t="shared" si="595"/>
        <v>0</v>
      </c>
      <c r="AY46" s="27">
        <f t="shared" si="596"/>
        <v>200000</v>
      </c>
      <c r="AZ46" s="27">
        <f t="shared" si="597"/>
        <v>6858029.1799999997</v>
      </c>
      <c r="BA46" s="27"/>
      <c r="BB46" s="27"/>
      <c r="BC46" s="27"/>
      <c r="BD46" s="27"/>
      <c r="BE46" s="27"/>
      <c r="BF46" s="27"/>
      <c r="BG46" s="27"/>
      <c r="BH46" s="27"/>
    </row>
    <row r="47" spans="1:60" ht="24">
      <c r="A47" s="18">
        <v>2025</v>
      </c>
      <c r="B47" s="18">
        <v>8300</v>
      </c>
      <c r="C47" s="18">
        <v>1</v>
      </c>
      <c r="D47" s="18">
        <v>1</v>
      </c>
      <c r="E47" s="18">
        <v>3</v>
      </c>
      <c r="F47" s="18">
        <v>3000</v>
      </c>
      <c r="G47" s="18">
        <v>3300</v>
      </c>
      <c r="H47" s="18"/>
      <c r="I47" s="28"/>
      <c r="J47" s="29" t="s">
        <v>33</v>
      </c>
      <c r="K47" s="30">
        <v>6658029.1799999997</v>
      </c>
      <c r="L47" s="30">
        <v>0</v>
      </c>
      <c r="M47" s="30">
        <v>6658029.1799999997</v>
      </c>
      <c r="N47" s="30">
        <v>200000</v>
      </c>
      <c r="O47" s="30">
        <v>0</v>
      </c>
      <c r="P47" s="30">
        <v>200000</v>
      </c>
      <c r="Q47" s="30">
        <v>6858029.1799999997</v>
      </c>
      <c r="R47" s="30">
        <f>+R48</f>
        <v>0</v>
      </c>
      <c r="S47" s="30">
        <f t="shared" si="573"/>
        <v>0</v>
      </c>
      <c r="T47" s="30">
        <f t="shared" si="573"/>
        <v>0</v>
      </c>
      <c r="U47" s="30">
        <f t="shared" si="573"/>
        <v>0</v>
      </c>
      <c r="V47" s="30">
        <f t="shared" si="573"/>
        <v>0</v>
      </c>
      <c r="W47" s="30">
        <f t="shared" si="573"/>
        <v>0</v>
      </c>
      <c r="X47" s="30">
        <f t="shared" si="573"/>
        <v>0</v>
      </c>
      <c r="Y47" s="30">
        <f>+Y48</f>
        <v>0</v>
      </c>
      <c r="Z47" s="30">
        <f t="shared" si="574"/>
        <v>0</v>
      </c>
      <c r="AA47" s="30">
        <f t="shared" si="575"/>
        <v>0</v>
      </c>
      <c r="AB47" s="30">
        <f t="shared" si="576"/>
        <v>0</v>
      </c>
      <c r="AC47" s="30">
        <f t="shared" si="577"/>
        <v>0</v>
      </c>
      <c r="AD47" s="30">
        <f t="shared" si="578"/>
        <v>0</v>
      </c>
      <c r="AE47" s="30">
        <f t="shared" si="579"/>
        <v>0</v>
      </c>
      <c r="AF47" s="30">
        <f>+AF48</f>
        <v>0</v>
      </c>
      <c r="AG47" s="30">
        <f t="shared" si="580"/>
        <v>0</v>
      </c>
      <c r="AH47" s="30">
        <f t="shared" si="581"/>
        <v>0</v>
      </c>
      <c r="AI47" s="30">
        <f t="shared" si="582"/>
        <v>0</v>
      </c>
      <c r="AJ47" s="30">
        <f t="shared" si="583"/>
        <v>0</v>
      </c>
      <c r="AK47" s="30">
        <f t="shared" si="584"/>
        <v>0</v>
      </c>
      <c r="AL47" s="30">
        <f t="shared" si="585"/>
        <v>0</v>
      </c>
      <c r="AM47" s="30">
        <f>+AM48</f>
        <v>0</v>
      </c>
      <c r="AN47" s="30">
        <f t="shared" si="586"/>
        <v>0</v>
      </c>
      <c r="AO47" s="30">
        <f t="shared" si="587"/>
        <v>0</v>
      </c>
      <c r="AP47" s="30">
        <f t="shared" si="588"/>
        <v>0</v>
      </c>
      <c r="AQ47" s="30">
        <f t="shared" si="589"/>
        <v>0</v>
      </c>
      <c r="AR47" s="30">
        <f t="shared" si="590"/>
        <v>0</v>
      </c>
      <c r="AS47" s="30">
        <f t="shared" si="591"/>
        <v>0</v>
      </c>
      <c r="AT47" s="30">
        <f>+AT48</f>
        <v>6658029.1799999997</v>
      </c>
      <c r="AU47" s="30">
        <f t="shared" si="592"/>
        <v>0</v>
      </c>
      <c r="AV47" s="30">
        <f t="shared" si="593"/>
        <v>6658029.1799999997</v>
      </c>
      <c r="AW47" s="30">
        <f t="shared" si="594"/>
        <v>200000</v>
      </c>
      <c r="AX47" s="30">
        <f t="shared" si="595"/>
        <v>0</v>
      </c>
      <c r="AY47" s="30">
        <f t="shared" si="596"/>
        <v>200000</v>
      </c>
      <c r="AZ47" s="30">
        <f t="shared" si="597"/>
        <v>6858029.1799999997</v>
      </c>
      <c r="BA47" s="30"/>
      <c r="BB47" s="30"/>
      <c r="BC47" s="30"/>
      <c r="BD47" s="30"/>
      <c r="BE47" s="30"/>
      <c r="BF47" s="30"/>
      <c r="BG47" s="30"/>
      <c r="BH47" s="30"/>
    </row>
    <row r="48" spans="1:60" ht="24">
      <c r="A48" s="19">
        <v>2025</v>
      </c>
      <c r="B48" s="19">
        <v>8300</v>
      </c>
      <c r="C48" s="19">
        <v>1</v>
      </c>
      <c r="D48" s="19">
        <v>1</v>
      </c>
      <c r="E48" s="19">
        <v>3</v>
      </c>
      <c r="F48" s="19">
        <v>3000</v>
      </c>
      <c r="G48" s="19">
        <v>3300</v>
      </c>
      <c r="H48" s="19">
        <v>334</v>
      </c>
      <c r="I48" s="39" t="s">
        <v>21</v>
      </c>
      <c r="J48" s="32" t="s">
        <v>52</v>
      </c>
      <c r="K48" s="33">
        <v>6658029.1799999997</v>
      </c>
      <c r="L48" s="33">
        <v>0</v>
      </c>
      <c r="M48" s="33">
        <v>6658029.1799999997</v>
      </c>
      <c r="N48" s="33">
        <v>200000</v>
      </c>
      <c r="O48" s="33">
        <v>0</v>
      </c>
      <c r="P48" s="33">
        <v>200000</v>
      </c>
      <c r="Q48" s="33">
        <v>6858029.1799999997</v>
      </c>
      <c r="R48" s="33">
        <f>+R49</f>
        <v>0</v>
      </c>
      <c r="S48" s="33">
        <f t="shared" si="573"/>
        <v>0</v>
      </c>
      <c r="T48" s="33">
        <f t="shared" si="573"/>
        <v>0</v>
      </c>
      <c r="U48" s="33">
        <f t="shared" si="573"/>
        <v>0</v>
      </c>
      <c r="V48" s="33">
        <f t="shared" si="573"/>
        <v>0</v>
      </c>
      <c r="W48" s="33">
        <f t="shared" si="573"/>
        <v>0</v>
      </c>
      <c r="X48" s="33">
        <f t="shared" si="573"/>
        <v>0</v>
      </c>
      <c r="Y48" s="33">
        <f>+Y49</f>
        <v>0</v>
      </c>
      <c r="Z48" s="33">
        <f t="shared" si="574"/>
        <v>0</v>
      </c>
      <c r="AA48" s="33">
        <f t="shared" si="575"/>
        <v>0</v>
      </c>
      <c r="AB48" s="33">
        <f t="shared" si="576"/>
        <v>0</v>
      </c>
      <c r="AC48" s="33">
        <f t="shared" si="577"/>
        <v>0</v>
      </c>
      <c r="AD48" s="33">
        <f t="shared" si="578"/>
        <v>0</v>
      </c>
      <c r="AE48" s="33">
        <f t="shared" si="579"/>
        <v>0</v>
      </c>
      <c r="AF48" s="33">
        <f>+AF49</f>
        <v>0</v>
      </c>
      <c r="AG48" s="33">
        <f t="shared" si="580"/>
        <v>0</v>
      </c>
      <c r="AH48" s="33">
        <f t="shared" si="581"/>
        <v>0</v>
      </c>
      <c r="AI48" s="33">
        <f t="shared" si="582"/>
        <v>0</v>
      </c>
      <c r="AJ48" s="33">
        <f t="shared" si="583"/>
        <v>0</v>
      </c>
      <c r="AK48" s="33">
        <f t="shared" si="584"/>
        <v>0</v>
      </c>
      <c r="AL48" s="33">
        <f t="shared" si="585"/>
        <v>0</v>
      </c>
      <c r="AM48" s="33">
        <f>+AM49</f>
        <v>0</v>
      </c>
      <c r="AN48" s="33">
        <f t="shared" si="586"/>
        <v>0</v>
      </c>
      <c r="AO48" s="33">
        <f t="shared" si="587"/>
        <v>0</v>
      </c>
      <c r="AP48" s="33">
        <f t="shared" si="588"/>
        <v>0</v>
      </c>
      <c r="AQ48" s="33">
        <f t="shared" si="589"/>
        <v>0</v>
      </c>
      <c r="AR48" s="33">
        <f t="shared" si="590"/>
        <v>0</v>
      </c>
      <c r="AS48" s="33">
        <f t="shared" si="591"/>
        <v>0</v>
      </c>
      <c r="AT48" s="33">
        <f>+AT49</f>
        <v>6658029.1799999997</v>
      </c>
      <c r="AU48" s="33">
        <f t="shared" si="592"/>
        <v>0</v>
      </c>
      <c r="AV48" s="33">
        <f t="shared" si="593"/>
        <v>6658029.1799999997</v>
      </c>
      <c r="AW48" s="33">
        <f t="shared" si="594"/>
        <v>200000</v>
      </c>
      <c r="AX48" s="33">
        <f t="shared" si="595"/>
        <v>0</v>
      </c>
      <c r="AY48" s="33">
        <f t="shared" si="596"/>
        <v>200000</v>
      </c>
      <c r="AZ48" s="33">
        <f t="shared" si="597"/>
        <v>6858029.1799999997</v>
      </c>
      <c r="BA48" s="33"/>
      <c r="BB48" s="33"/>
      <c r="BC48" s="33"/>
      <c r="BD48" s="33"/>
      <c r="BE48" s="33"/>
      <c r="BF48" s="33"/>
      <c r="BG48" s="33"/>
      <c r="BH48" s="33"/>
    </row>
    <row r="49" spans="1:60" ht="24">
      <c r="A49" s="20">
        <v>2025</v>
      </c>
      <c r="B49" s="20">
        <v>8300</v>
      </c>
      <c r="C49" s="20">
        <v>1</v>
      </c>
      <c r="D49" s="20">
        <v>1</v>
      </c>
      <c r="E49" s="20">
        <v>3</v>
      </c>
      <c r="F49" s="20">
        <v>3000</v>
      </c>
      <c r="G49" s="20">
        <v>3300</v>
      </c>
      <c r="H49" s="20">
        <v>334</v>
      </c>
      <c r="I49" s="34">
        <v>1</v>
      </c>
      <c r="J49" s="35" t="s">
        <v>52</v>
      </c>
      <c r="K49" s="36">
        <v>6658029.1799999997</v>
      </c>
      <c r="L49" s="36">
        <v>0</v>
      </c>
      <c r="M49" s="37">
        <v>6658029.1799999997</v>
      </c>
      <c r="N49" s="36">
        <v>200000</v>
      </c>
      <c r="O49" s="36">
        <v>0</v>
      </c>
      <c r="P49" s="37">
        <v>200000</v>
      </c>
      <c r="Q49" s="37">
        <f>+M49+P49</f>
        <v>6858029.1799999997</v>
      </c>
      <c r="R49" s="36">
        <v>0</v>
      </c>
      <c r="S49" s="36">
        <v>0</v>
      </c>
      <c r="T49" s="37">
        <f>+R49+S49</f>
        <v>0</v>
      </c>
      <c r="U49" s="36">
        <v>0</v>
      </c>
      <c r="V49" s="36">
        <v>0</v>
      </c>
      <c r="W49" s="37">
        <f>+U49+V49</f>
        <v>0</v>
      </c>
      <c r="X49" s="37">
        <f>+T49+W49</f>
        <v>0</v>
      </c>
      <c r="Y49" s="36">
        <v>0</v>
      </c>
      <c r="Z49" s="36">
        <v>0</v>
      </c>
      <c r="AA49" s="37">
        <f>+Y49+Z49</f>
        <v>0</v>
      </c>
      <c r="AB49" s="36">
        <v>0</v>
      </c>
      <c r="AC49" s="36">
        <v>0</v>
      </c>
      <c r="AD49" s="37">
        <f>+AB49+AC49</f>
        <v>0</v>
      </c>
      <c r="AE49" s="37">
        <f>+AA49+AD49</f>
        <v>0</v>
      </c>
      <c r="AF49" s="36">
        <v>0</v>
      </c>
      <c r="AG49" s="36">
        <v>0</v>
      </c>
      <c r="AH49" s="37">
        <f>+AF49+AG49</f>
        <v>0</v>
      </c>
      <c r="AI49" s="36">
        <v>0</v>
      </c>
      <c r="AJ49" s="36">
        <v>0</v>
      </c>
      <c r="AK49" s="37">
        <f>+AI49+AJ49</f>
        <v>0</v>
      </c>
      <c r="AL49" s="37">
        <f>+AH49+AK49</f>
        <v>0</v>
      </c>
      <c r="AM49" s="36">
        <v>0</v>
      </c>
      <c r="AN49" s="36">
        <v>0</v>
      </c>
      <c r="AO49" s="37">
        <f>+AM49+AN49</f>
        <v>0</v>
      </c>
      <c r="AP49" s="36">
        <v>0</v>
      </c>
      <c r="AQ49" s="36">
        <v>0</v>
      </c>
      <c r="AR49" s="37">
        <f>+AP49+AQ49</f>
        <v>0</v>
      </c>
      <c r="AS49" s="37">
        <f>+AO49+AR49</f>
        <v>0</v>
      </c>
      <c r="AT49" s="36">
        <f>+K49-R49-Y49-AF49-AM49</f>
        <v>6658029.1799999997</v>
      </c>
      <c r="AU49" s="36">
        <f t="shared" ref="AU49" si="598">+L49-S49-Z49-AG49-AN49</f>
        <v>0</v>
      </c>
      <c r="AV49" s="36">
        <f t="shared" ref="AV49" si="599">+M49-T49-AA49-AH49-AO49</f>
        <v>6658029.1799999997</v>
      </c>
      <c r="AW49" s="36">
        <f t="shared" ref="AW49" si="600">+N49-U49-AB49-AI49-AP49</f>
        <v>200000</v>
      </c>
      <c r="AX49" s="36">
        <f t="shared" ref="AX49" si="601">+O49-V49-AC49-AJ49-AQ49</f>
        <v>0</v>
      </c>
      <c r="AY49" s="36">
        <f t="shared" ref="AY49" si="602">+P49-W49-AD49-AK49-AR49</f>
        <v>200000</v>
      </c>
      <c r="AZ49" s="36">
        <f t="shared" ref="AZ49" si="603">+Q49-X49-AE49-AL49-AS49</f>
        <v>6858029.1799999997</v>
      </c>
      <c r="BA49" s="72">
        <v>3</v>
      </c>
      <c r="BB49" s="72">
        <v>302</v>
      </c>
      <c r="BC49" s="72"/>
      <c r="BD49" s="72"/>
      <c r="BE49" s="72"/>
      <c r="BF49" s="72"/>
      <c r="BG49" s="72">
        <f>+BA49-BC49-BE49</f>
        <v>3</v>
      </c>
      <c r="BH49" s="72">
        <f>+BB49-BD49-BF49</f>
        <v>302</v>
      </c>
    </row>
    <row r="50" spans="1:60" ht="48">
      <c r="A50" s="3">
        <v>2025</v>
      </c>
      <c r="B50" s="3">
        <v>8300</v>
      </c>
      <c r="C50" s="3">
        <v>2</v>
      </c>
      <c r="D50" s="3"/>
      <c r="E50" s="3"/>
      <c r="F50" s="3"/>
      <c r="G50" s="3"/>
      <c r="H50" s="9"/>
      <c r="I50" s="10"/>
      <c r="J50" s="11" t="s">
        <v>53</v>
      </c>
      <c r="K50" s="12">
        <v>8450000</v>
      </c>
      <c r="L50" s="12">
        <v>0</v>
      </c>
      <c r="M50" s="12">
        <v>8450000</v>
      </c>
      <c r="N50" s="12">
        <v>19341498.039999999</v>
      </c>
      <c r="O50" s="12">
        <v>0</v>
      </c>
      <c r="P50" s="12">
        <v>19341498.039999999</v>
      </c>
      <c r="Q50" s="12">
        <v>27791498.039999999</v>
      </c>
      <c r="R50" s="12">
        <f>+R51+R64</f>
        <v>0</v>
      </c>
      <c r="S50" s="12">
        <f t="shared" ref="S50:X50" si="604">+S51+S64</f>
        <v>0</v>
      </c>
      <c r="T50" s="12">
        <f t="shared" si="604"/>
        <v>0</v>
      </c>
      <c r="U50" s="12">
        <f t="shared" si="604"/>
        <v>3766776.8</v>
      </c>
      <c r="V50" s="12">
        <f t="shared" si="604"/>
        <v>0</v>
      </c>
      <c r="W50" s="12">
        <f t="shared" si="604"/>
        <v>3766776.8</v>
      </c>
      <c r="X50" s="12">
        <f t="shared" si="604"/>
        <v>3766776.8</v>
      </c>
      <c r="Y50" s="12">
        <f>+Y51+Y64</f>
        <v>0</v>
      </c>
      <c r="Z50" s="12">
        <f t="shared" ref="Z50" si="605">+Z51+Z64</f>
        <v>0</v>
      </c>
      <c r="AA50" s="12">
        <f t="shared" ref="AA50" si="606">+AA51+AA64</f>
        <v>0</v>
      </c>
      <c r="AB50" s="12">
        <f t="shared" ref="AB50" si="607">+AB51+AB64</f>
        <v>32021.23</v>
      </c>
      <c r="AC50" s="12">
        <f t="shared" ref="AC50" si="608">+AC51+AC64</f>
        <v>0</v>
      </c>
      <c r="AD50" s="12">
        <f t="shared" ref="AD50" si="609">+AD51+AD64</f>
        <v>32021.23</v>
      </c>
      <c r="AE50" s="12">
        <f t="shared" ref="AE50" si="610">+AE51+AE64</f>
        <v>32021.23</v>
      </c>
      <c r="AF50" s="12">
        <f>+AF51+AF64</f>
        <v>0</v>
      </c>
      <c r="AG50" s="12">
        <f t="shared" ref="AG50" si="611">+AG51+AG64</f>
        <v>0</v>
      </c>
      <c r="AH50" s="12">
        <f t="shared" ref="AH50" si="612">+AH51+AH64</f>
        <v>0</v>
      </c>
      <c r="AI50" s="12">
        <f t="shared" ref="AI50" si="613">+AI51+AI64</f>
        <v>0</v>
      </c>
      <c r="AJ50" s="12">
        <f t="shared" ref="AJ50" si="614">+AJ51+AJ64</f>
        <v>0</v>
      </c>
      <c r="AK50" s="12">
        <f t="shared" ref="AK50" si="615">+AK51+AK64</f>
        <v>0</v>
      </c>
      <c r="AL50" s="12">
        <f t="shared" ref="AL50" si="616">+AL51+AL64</f>
        <v>0</v>
      </c>
      <c r="AM50" s="12">
        <f>+AM51+AM64</f>
        <v>0</v>
      </c>
      <c r="AN50" s="12">
        <f t="shared" ref="AN50" si="617">+AN51+AN64</f>
        <v>0</v>
      </c>
      <c r="AO50" s="12">
        <f t="shared" ref="AO50" si="618">+AO51+AO64</f>
        <v>0</v>
      </c>
      <c r="AP50" s="12">
        <f t="shared" ref="AP50" si="619">+AP51+AP64</f>
        <v>0</v>
      </c>
      <c r="AQ50" s="12">
        <f t="shared" ref="AQ50" si="620">+AQ51+AQ64</f>
        <v>0</v>
      </c>
      <c r="AR50" s="12">
        <f t="shared" ref="AR50" si="621">+AR51+AR64</f>
        <v>0</v>
      </c>
      <c r="AS50" s="12">
        <f t="shared" ref="AS50" si="622">+AS51+AS64</f>
        <v>0</v>
      </c>
      <c r="AT50" s="12">
        <f>+AT51+AT64</f>
        <v>8450000</v>
      </c>
      <c r="AU50" s="12">
        <f t="shared" ref="AU50" si="623">+AU51+AU64</f>
        <v>0</v>
      </c>
      <c r="AV50" s="12">
        <f t="shared" ref="AV50" si="624">+AV51+AV64</f>
        <v>8450000</v>
      </c>
      <c r="AW50" s="12">
        <f t="shared" ref="AW50" si="625">+AW51+AW64</f>
        <v>15542700.009999998</v>
      </c>
      <c r="AX50" s="12">
        <f t="shared" ref="AX50" si="626">+AX51+AX64</f>
        <v>0</v>
      </c>
      <c r="AY50" s="12">
        <f t="shared" ref="AY50" si="627">+AY51+AY64</f>
        <v>15542700.009999998</v>
      </c>
      <c r="AZ50" s="12">
        <f t="shared" ref="AZ50" si="628">+AZ51+AZ64</f>
        <v>23992700.009999998</v>
      </c>
      <c r="BA50" s="12"/>
      <c r="BB50" s="12"/>
      <c r="BC50" s="12"/>
      <c r="BD50" s="12"/>
      <c r="BE50" s="12"/>
      <c r="BF50" s="12"/>
      <c r="BG50" s="12"/>
      <c r="BH50" s="12"/>
    </row>
    <row r="51" spans="1:60" ht="48">
      <c r="A51" s="4">
        <v>2025</v>
      </c>
      <c r="B51" s="4">
        <v>8300</v>
      </c>
      <c r="C51" s="4">
        <v>2</v>
      </c>
      <c r="D51" s="4">
        <v>5</v>
      </c>
      <c r="E51" s="4"/>
      <c r="F51" s="4"/>
      <c r="G51" s="4"/>
      <c r="H51" s="4"/>
      <c r="I51" s="13"/>
      <c r="J51" s="14" t="s">
        <v>54</v>
      </c>
      <c r="K51" s="15">
        <v>8450000</v>
      </c>
      <c r="L51" s="15">
        <v>0</v>
      </c>
      <c r="M51" s="15">
        <v>8450000</v>
      </c>
      <c r="N51" s="15">
        <v>316328.52</v>
      </c>
      <c r="O51" s="15">
        <v>0</v>
      </c>
      <c r="P51" s="15">
        <v>316328.52</v>
      </c>
      <c r="Q51" s="15">
        <v>8766328.5199999996</v>
      </c>
      <c r="R51" s="15">
        <f>+R52</f>
        <v>0</v>
      </c>
      <c r="S51" s="15">
        <f t="shared" ref="S51:X51" si="629">+S52</f>
        <v>0</v>
      </c>
      <c r="T51" s="15">
        <f t="shared" si="629"/>
        <v>0</v>
      </c>
      <c r="U51" s="15">
        <f t="shared" si="629"/>
        <v>0</v>
      </c>
      <c r="V51" s="15">
        <f t="shared" si="629"/>
        <v>0</v>
      </c>
      <c r="W51" s="15">
        <f t="shared" si="629"/>
        <v>0</v>
      </c>
      <c r="X51" s="15">
        <f t="shared" si="629"/>
        <v>0</v>
      </c>
      <c r="Y51" s="15">
        <f>+Y52</f>
        <v>0</v>
      </c>
      <c r="Z51" s="15">
        <f t="shared" ref="Z51" si="630">+Z52</f>
        <v>0</v>
      </c>
      <c r="AA51" s="15">
        <f t="shared" ref="AA51" si="631">+AA52</f>
        <v>0</v>
      </c>
      <c r="AB51" s="15">
        <f t="shared" ref="AB51" si="632">+AB52</f>
        <v>0</v>
      </c>
      <c r="AC51" s="15">
        <f t="shared" ref="AC51" si="633">+AC52</f>
        <v>0</v>
      </c>
      <c r="AD51" s="15">
        <f t="shared" ref="AD51" si="634">+AD52</f>
        <v>0</v>
      </c>
      <c r="AE51" s="15">
        <f t="shared" ref="AE51" si="635">+AE52</f>
        <v>0</v>
      </c>
      <c r="AF51" s="15">
        <f>+AF52</f>
        <v>0</v>
      </c>
      <c r="AG51" s="15">
        <f t="shared" ref="AG51" si="636">+AG52</f>
        <v>0</v>
      </c>
      <c r="AH51" s="15">
        <f t="shared" ref="AH51" si="637">+AH52</f>
        <v>0</v>
      </c>
      <c r="AI51" s="15">
        <f t="shared" ref="AI51" si="638">+AI52</f>
        <v>0</v>
      </c>
      <c r="AJ51" s="15">
        <f t="shared" ref="AJ51" si="639">+AJ52</f>
        <v>0</v>
      </c>
      <c r="AK51" s="15">
        <f t="shared" ref="AK51" si="640">+AK52</f>
        <v>0</v>
      </c>
      <c r="AL51" s="15">
        <f t="shared" ref="AL51" si="641">+AL52</f>
        <v>0</v>
      </c>
      <c r="AM51" s="15">
        <f>+AM52</f>
        <v>0</v>
      </c>
      <c r="AN51" s="15">
        <f t="shared" ref="AN51" si="642">+AN52</f>
        <v>0</v>
      </c>
      <c r="AO51" s="15">
        <f t="shared" ref="AO51" si="643">+AO52</f>
        <v>0</v>
      </c>
      <c r="AP51" s="15">
        <f t="shared" ref="AP51" si="644">+AP52</f>
        <v>0</v>
      </c>
      <c r="AQ51" s="15">
        <f t="shared" ref="AQ51" si="645">+AQ52</f>
        <v>0</v>
      </c>
      <c r="AR51" s="15">
        <f t="shared" ref="AR51" si="646">+AR52</f>
        <v>0</v>
      </c>
      <c r="AS51" s="15">
        <f t="shared" ref="AS51" si="647">+AS52</f>
        <v>0</v>
      </c>
      <c r="AT51" s="15">
        <f>+AT52</f>
        <v>8450000</v>
      </c>
      <c r="AU51" s="15">
        <f t="shared" ref="AU51" si="648">+AU52</f>
        <v>0</v>
      </c>
      <c r="AV51" s="15">
        <f t="shared" ref="AV51" si="649">+AV52</f>
        <v>8450000</v>
      </c>
      <c r="AW51" s="15">
        <f t="shared" ref="AW51" si="650">+AW52</f>
        <v>316328.52</v>
      </c>
      <c r="AX51" s="15">
        <f t="shared" ref="AX51" si="651">+AX52</f>
        <v>0</v>
      </c>
      <c r="AY51" s="15">
        <f t="shared" ref="AY51" si="652">+AY52</f>
        <v>316328.52</v>
      </c>
      <c r="AZ51" s="15">
        <f t="shared" ref="AZ51" si="653">+AZ52</f>
        <v>8766328.5199999996</v>
      </c>
      <c r="BA51" s="15"/>
      <c r="BB51" s="15"/>
      <c r="BC51" s="15"/>
      <c r="BD51" s="15"/>
      <c r="BE51" s="15"/>
      <c r="BF51" s="15"/>
      <c r="BG51" s="15"/>
      <c r="BH51" s="15"/>
    </row>
    <row r="52" spans="1:60" ht="48">
      <c r="A52" s="16">
        <v>2025</v>
      </c>
      <c r="B52" s="16">
        <v>8300</v>
      </c>
      <c r="C52" s="16">
        <v>2</v>
      </c>
      <c r="D52" s="16">
        <v>5</v>
      </c>
      <c r="E52" s="16">
        <v>14</v>
      </c>
      <c r="F52" s="16"/>
      <c r="G52" s="16"/>
      <c r="H52" s="21"/>
      <c r="I52" s="22" t="s">
        <v>21</v>
      </c>
      <c r="J52" s="23" t="s">
        <v>55</v>
      </c>
      <c r="K52" s="24">
        <v>8450000</v>
      </c>
      <c r="L52" s="24">
        <v>0</v>
      </c>
      <c r="M52" s="24">
        <v>8450000</v>
      </c>
      <c r="N52" s="24">
        <v>316328.52</v>
      </c>
      <c r="O52" s="24">
        <v>0</v>
      </c>
      <c r="P52" s="24">
        <v>316328.52</v>
      </c>
      <c r="Q52" s="24">
        <v>8766328.5199999996</v>
      </c>
      <c r="R52" s="24">
        <f>+R53+R60</f>
        <v>0</v>
      </c>
      <c r="S52" s="24">
        <f t="shared" ref="S52:X52" si="654">+S53+S60</f>
        <v>0</v>
      </c>
      <c r="T52" s="24">
        <f t="shared" si="654"/>
        <v>0</v>
      </c>
      <c r="U52" s="24">
        <f t="shared" si="654"/>
        <v>0</v>
      </c>
      <c r="V52" s="24">
        <f t="shared" si="654"/>
        <v>0</v>
      </c>
      <c r="W52" s="24">
        <f t="shared" si="654"/>
        <v>0</v>
      </c>
      <c r="X52" s="24">
        <f t="shared" si="654"/>
        <v>0</v>
      </c>
      <c r="Y52" s="24">
        <f>+Y53+Y60</f>
        <v>0</v>
      </c>
      <c r="Z52" s="24">
        <f t="shared" ref="Z52" si="655">+Z53+Z60</f>
        <v>0</v>
      </c>
      <c r="AA52" s="24">
        <f t="shared" ref="AA52" si="656">+AA53+AA60</f>
        <v>0</v>
      </c>
      <c r="AB52" s="24">
        <f t="shared" ref="AB52" si="657">+AB53+AB60</f>
        <v>0</v>
      </c>
      <c r="AC52" s="24">
        <f t="shared" ref="AC52" si="658">+AC53+AC60</f>
        <v>0</v>
      </c>
      <c r="AD52" s="24">
        <f t="shared" ref="AD52" si="659">+AD53+AD60</f>
        <v>0</v>
      </c>
      <c r="AE52" s="24">
        <f t="shared" ref="AE52" si="660">+AE53+AE60</f>
        <v>0</v>
      </c>
      <c r="AF52" s="24">
        <f>+AF53+AF60</f>
        <v>0</v>
      </c>
      <c r="AG52" s="24">
        <f t="shared" ref="AG52" si="661">+AG53+AG60</f>
        <v>0</v>
      </c>
      <c r="AH52" s="24">
        <f t="shared" ref="AH52" si="662">+AH53+AH60</f>
        <v>0</v>
      </c>
      <c r="AI52" s="24">
        <f t="shared" ref="AI52" si="663">+AI53+AI60</f>
        <v>0</v>
      </c>
      <c r="AJ52" s="24">
        <f t="shared" ref="AJ52" si="664">+AJ53+AJ60</f>
        <v>0</v>
      </c>
      <c r="AK52" s="24">
        <f t="shared" ref="AK52" si="665">+AK53+AK60</f>
        <v>0</v>
      </c>
      <c r="AL52" s="24">
        <f t="shared" ref="AL52" si="666">+AL53+AL60</f>
        <v>0</v>
      </c>
      <c r="AM52" s="24">
        <f>+AM53+AM60</f>
        <v>0</v>
      </c>
      <c r="AN52" s="24">
        <f t="shared" ref="AN52" si="667">+AN53+AN60</f>
        <v>0</v>
      </c>
      <c r="AO52" s="24">
        <f t="shared" ref="AO52" si="668">+AO53+AO60</f>
        <v>0</v>
      </c>
      <c r="AP52" s="24">
        <f t="shared" ref="AP52" si="669">+AP53+AP60</f>
        <v>0</v>
      </c>
      <c r="AQ52" s="24">
        <f t="shared" ref="AQ52" si="670">+AQ53+AQ60</f>
        <v>0</v>
      </c>
      <c r="AR52" s="24">
        <f t="shared" ref="AR52" si="671">+AR53+AR60</f>
        <v>0</v>
      </c>
      <c r="AS52" s="24">
        <f t="shared" ref="AS52" si="672">+AS53+AS60</f>
        <v>0</v>
      </c>
      <c r="AT52" s="24">
        <f>+AT53+AT60</f>
        <v>8450000</v>
      </c>
      <c r="AU52" s="24">
        <f t="shared" ref="AU52" si="673">+AU53+AU60</f>
        <v>0</v>
      </c>
      <c r="AV52" s="24">
        <f t="shared" ref="AV52" si="674">+AV53+AV60</f>
        <v>8450000</v>
      </c>
      <c r="AW52" s="24">
        <f t="shared" ref="AW52" si="675">+AW53+AW60</f>
        <v>316328.52</v>
      </c>
      <c r="AX52" s="24">
        <f t="shared" ref="AX52" si="676">+AX53+AX60</f>
        <v>0</v>
      </c>
      <c r="AY52" s="24">
        <f t="shared" ref="AY52" si="677">+AY53+AY60</f>
        <v>316328.52</v>
      </c>
      <c r="AZ52" s="24">
        <f t="shared" ref="AZ52" si="678">+AZ53+AZ60</f>
        <v>8766328.5199999996</v>
      </c>
      <c r="BA52" s="24"/>
      <c r="BB52" s="24"/>
      <c r="BC52" s="24"/>
      <c r="BD52" s="24"/>
      <c r="BE52" s="24"/>
      <c r="BF52" s="24"/>
      <c r="BG52" s="24"/>
      <c r="BH52" s="24"/>
    </row>
    <row r="53" spans="1:60" ht="24">
      <c r="A53" s="17">
        <v>2025</v>
      </c>
      <c r="B53" s="17">
        <v>8300</v>
      </c>
      <c r="C53" s="17">
        <v>2</v>
      </c>
      <c r="D53" s="17">
        <v>5</v>
      </c>
      <c r="E53" s="17">
        <v>14</v>
      </c>
      <c r="F53" s="17">
        <v>2000</v>
      </c>
      <c r="G53" s="17"/>
      <c r="H53" s="17"/>
      <c r="I53" s="25" t="s">
        <v>21</v>
      </c>
      <c r="J53" s="26" t="s">
        <v>27</v>
      </c>
      <c r="K53" s="27">
        <v>0</v>
      </c>
      <c r="L53" s="27">
        <v>0</v>
      </c>
      <c r="M53" s="27">
        <v>0</v>
      </c>
      <c r="N53" s="27">
        <v>316328.52</v>
      </c>
      <c r="O53" s="27">
        <v>0</v>
      </c>
      <c r="P53" s="27">
        <v>316328.52</v>
      </c>
      <c r="Q53" s="27">
        <v>316328.52</v>
      </c>
      <c r="R53" s="27">
        <f>+R54+R57</f>
        <v>0</v>
      </c>
      <c r="S53" s="27">
        <f t="shared" ref="S53:X53" si="679">+S54+S57</f>
        <v>0</v>
      </c>
      <c r="T53" s="27">
        <f t="shared" si="679"/>
        <v>0</v>
      </c>
      <c r="U53" s="27">
        <f t="shared" si="679"/>
        <v>0</v>
      </c>
      <c r="V53" s="27">
        <f t="shared" si="679"/>
        <v>0</v>
      </c>
      <c r="W53" s="27">
        <f t="shared" si="679"/>
        <v>0</v>
      </c>
      <c r="X53" s="27">
        <f t="shared" si="679"/>
        <v>0</v>
      </c>
      <c r="Y53" s="27">
        <f>+Y54+Y57</f>
        <v>0</v>
      </c>
      <c r="Z53" s="27">
        <f t="shared" ref="Z53" si="680">+Z54+Z57</f>
        <v>0</v>
      </c>
      <c r="AA53" s="27">
        <f t="shared" ref="AA53" si="681">+AA54+AA57</f>
        <v>0</v>
      </c>
      <c r="AB53" s="27">
        <f t="shared" ref="AB53" si="682">+AB54+AB57</f>
        <v>0</v>
      </c>
      <c r="AC53" s="27">
        <f t="shared" ref="AC53" si="683">+AC54+AC57</f>
        <v>0</v>
      </c>
      <c r="AD53" s="27">
        <f t="shared" ref="AD53" si="684">+AD54+AD57</f>
        <v>0</v>
      </c>
      <c r="AE53" s="27">
        <f t="shared" ref="AE53" si="685">+AE54+AE57</f>
        <v>0</v>
      </c>
      <c r="AF53" s="27">
        <f>+AF54+AF57</f>
        <v>0</v>
      </c>
      <c r="AG53" s="27">
        <f t="shared" ref="AG53" si="686">+AG54+AG57</f>
        <v>0</v>
      </c>
      <c r="AH53" s="27">
        <f t="shared" ref="AH53" si="687">+AH54+AH57</f>
        <v>0</v>
      </c>
      <c r="AI53" s="27">
        <f t="shared" ref="AI53" si="688">+AI54+AI57</f>
        <v>0</v>
      </c>
      <c r="AJ53" s="27">
        <f t="shared" ref="AJ53" si="689">+AJ54+AJ57</f>
        <v>0</v>
      </c>
      <c r="AK53" s="27">
        <f t="shared" ref="AK53" si="690">+AK54+AK57</f>
        <v>0</v>
      </c>
      <c r="AL53" s="27">
        <f t="shared" ref="AL53" si="691">+AL54+AL57</f>
        <v>0</v>
      </c>
      <c r="AM53" s="27">
        <f>+AM54+AM57</f>
        <v>0</v>
      </c>
      <c r="AN53" s="27">
        <f t="shared" ref="AN53" si="692">+AN54+AN57</f>
        <v>0</v>
      </c>
      <c r="AO53" s="27">
        <f t="shared" ref="AO53" si="693">+AO54+AO57</f>
        <v>0</v>
      </c>
      <c r="AP53" s="27">
        <f t="shared" ref="AP53" si="694">+AP54+AP57</f>
        <v>0</v>
      </c>
      <c r="AQ53" s="27">
        <f t="shared" ref="AQ53" si="695">+AQ54+AQ57</f>
        <v>0</v>
      </c>
      <c r="AR53" s="27">
        <f t="shared" ref="AR53" si="696">+AR54+AR57</f>
        <v>0</v>
      </c>
      <c r="AS53" s="27">
        <f t="shared" ref="AS53" si="697">+AS54+AS57</f>
        <v>0</v>
      </c>
      <c r="AT53" s="27">
        <f>+AT54+AT57</f>
        <v>0</v>
      </c>
      <c r="AU53" s="27">
        <f t="shared" ref="AU53" si="698">+AU54+AU57</f>
        <v>0</v>
      </c>
      <c r="AV53" s="27">
        <f t="shared" ref="AV53" si="699">+AV54+AV57</f>
        <v>0</v>
      </c>
      <c r="AW53" s="27">
        <f t="shared" ref="AW53" si="700">+AW54+AW57</f>
        <v>316328.52</v>
      </c>
      <c r="AX53" s="27">
        <f t="shared" ref="AX53" si="701">+AX54+AX57</f>
        <v>0</v>
      </c>
      <c r="AY53" s="27">
        <f t="shared" ref="AY53" si="702">+AY54+AY57</f>
        <v>316328.52</v>
      </c>
      <c r="AZ53" s="27">
        <f t="shared" ref="AZ53" si="703">+AZ54+AZ57</f>
        <v>316328.52</v>
      </c>
      <c r="BA53" s="27"/>
      <c r="BB53" s="27"/>
      <c r="BC53" s="27"/>
      <c r="BD53" s="27"/>
      <c r="BE53" s="27"/>
      <c r="BF53" s="27"/>
      <c r="BG53" s="27"/>
      <c r="BH53" s="27"/>
    </row>
    <row r="54" spans="1:60" ht="24">
      <c r="A54" s="18">
        <v>2025</v>
      </c>
      <c r="B54" s="18">
        <v>8300</v>
      </c>
      <c r="C54" s="18">
        <v>2</v>
      </c>
      <c r="D54" s="18">
        <v>5</v>
      </c>
      <c r="E54" s="18">
        <v>14</v>
      </c>
      <c r="F54" s="18">
        <v>2000</v>
      </c>
      <c r="G54" s="18">
        <v>2800</v>
      </c>
      <c r="H54" s="18"/>
      <c r="I54" s="28" t="s">
        <v>21</v>
      </c>
      <c r="J54" s="29" t="s">
        <v>56</v>
      </c>
      <c r="K54" s="30">
        <v>0</v>
      </c>
      <c r="L54" s="30">
        <v>0</v>
      </c>
      <c r="M54" s="30">
        <v>0</v>
      </c>
      <c r="N54" s="30">
        <v>187595.2</v>
      </c>
      <c r="O54" s="30">
        <v>0</v>
      </c>
      <c r="P54" s="30">
        <v>187595.2</v>
      </c>
      <c r="Q54" s="30">
        <v>187595.2</v>
      </c>
      <c r="R54" s="30">
        <f>+R55</f>
        <v>0</v>
      </c>
      <c r="S54" s="30">
        <f t="shared" ref="S54:X55" si="704">+S55</f>
        <v>0</v>
      </c>
      <c r="T54" s="30">
        <f t="shared" si="704"/>
        <v>0</v>
      </c>
      <c r="U54" s="30">
        <f t="shared" si="704"/>
        <v>0</v>
      </c>
      <c r="V54" s="30">
        <f t="shared" si="704"/>
        <v>0</v>
      </c>
      <c r="W54" s="30">
        <f t="shared" si="704"/>
        <v>0</v>
      </c>
      <c r="X54" s="30">
        <f t="shared" si="704"/>
        <v>0</v>
      </c>
      <c r="Y54" s="30">
        <f>+Y55</f>
        <v>0</v>
      </c>
      <c r="Z54" s="30">
        <f t="shared" ref="Z54:Z55" si="705">+Z55</f>
        <v>0</v>
      </c>
      <c r="AA54" s="30">
        <f t="shared" ref="AA54:AA55" si="706">+AA55</f>
        <v>0</v>
      </c>
      <c r="AB54" s="30">
        <f t="shared" ref="AB54:AB55" si="707">+AB55</f>
        <v>0</v>
      </c>
      <c r="AC54" s="30">
        <f t="shared" ref="AC54:AC55" si="708">+AC55</f>
        <v>0</v>
      </c>
      <c r="AD54" s="30">
        <f t="shared" ref="AD54:AD55" si="709">+AD55</f>
        <v>0</v>
      </c>
      <c r="AE54" s="30">
        <f t="shared" ref="AE54:AE55" si="710">+AE55</f>
        <v>0</v>
      </c>
      <c r="AF54" s="30">
        <f>+AF55</f>
        <v>0</v>
      </c>
      <c r="AG54" s="30">
        <f t="shared" ref="AG54:AG55" si="711">+AG55</f>
        <v>0</v>
      </c>
      <c r="AH54" s="30">
        <f t="shared" ref="AH54:AH55" si="712">+AH55</f>
        <v>0</v>
      </c>
      <c r="AI54" s="30">
        <f t="shared" ref="AI54:AI55" si="713">+AI55</f>
        <v>0</v>
      </c>
      <c r="AJ54" s="30">
        <f t="shared" ref="AJ54:AJ55" si="714">+AJ55</f>
        <v>0</v>
      </c>
      <c r="AK54" s="30">
        <f t="shared" ref="AK54:AK55" si="715">+AK55</f>
        <v>0</v>
      </c>
      <c r="AL54" s="30">
        <f t="shared" ref="AL54:AL55" si="716">+AL55</f>
        <v>0</v>
      </c>
      <c r="AM54" s="30">
        <f>+AM55</f>
        <v>0</v>
      </c>
      <c r="AN54" s="30">
        <f t="shared" ref="AN54:AN55" si="717">+AN55</f>
        <v>0</v>
      </c>
      <c r="AO54" s="30">
        <f t="shared" ref="AO54:AO55" si="718">+AO55</f>
        <v>0</v>
      </c>
      <c r="AP54" s="30">
        <f t="shared" ref="AP54:AP55" si="719">+AP55</f>
        <v>0</v>
      </c>
      <c r="AQ54" s="30">
        <f t="shared" ref="AQ54:AQ55" si="720">+AQ55</f>
        <v>0</v>
      </c>
      <c r="AR54" s="30">
        <f t="shared" ref="AR54:AR55" si="721">+AR55</f>
        <v>0</v>
      </c>
      <c r="AS54" s="30">
        <f t="shared" ref="AS54:AS55" si="722">+AS55</f>
        <v>0</v>
      </c>
      <c r="AT54" s="30">
        <f>+AT55</f>
        <v>0</v>
      </c>
      <c r="AU54" s="30">
        <f t="shared" ref="AU54:AU55" si="723">+AU55</f>
        <v>0</v>
      </c>
      <c r="AV54" s="30">
        <f t="shared" ref="AV54:AV55" si="724">+AV55</f>
        <v>0</v>
      </c>
      <c r="AW54" s="30">
        <f t="shared" ref="AW54:AW55" si="725">+AW55</f>
        <v>187595.2</v>
      </c>
      <c r="AX54" s="30">
        <f t="shared" ref="AX54:AX55" si="726">+AX55</f>
        <v>0</v>
      </c>
      <c r="AY54" s="30">
        <f t="shared" ref="AY54:AY55" si="727">+AY55</f>
        <v>187595.2</v>
      </c>
      <c r="AZ54" s="30">
        <f t="shared" ref="AZ54:AZ55" si="728">+AZ55</f>
        <v>187595.2</v>
      </c>
      <c r="BA54" s="30"/>
      <c r="BB54" s="30"/>
      <c r="BC54" s="30"/>
      <c r="BD54" s="30"/>
      <c r="BE54" s="30"/>
      <c r="BF54" s="30"/>
      <c r="BG54" s="30"/>
      <c r="BH54" s="30"/>
    </row>
    <row r="55" spans="1:60" ht="24">
      <c r="A55" s="19">
        <v>2025</v>
      </c>
      <c r="B55" s="19">
        <v>8300</v>
      </c>
      <c r="C55" s="19">
        <v>2</v>
      </c>
      <c r="D55" s="19">
        <v>5</v>
      </c>
      <c r="E55" s="19">
        <v>14</v>
      </c>
      <c r="F55" s="19">
        <v>2000</v>
      </c>
      <c r="G55" s="19">
        <v>2800</v>
      </c>
      <c r="H55" s="19">
        <v>283</v>
      </c>
      <c r="I55" s="31" t="s">
        <v>21</v>
      </c>
      <c r="J55" s="32" t="s">
        <v>57</v>
      </c>
      <c r="K55" s="33">
        <v>0</v>
      </c>
      <c r="L55" s="33">
        <v>0</v>
      </c>
      <c r="M55" s="33">
        <v>0</v>
      </c>
      <c r="N55" s="33">
        <v>187595.2</v>
      </c>
      <c r="O55" s="33">
        <v>0</v>
      </c>
      <c r="P55" s="33">
        <v>187595.2</v>
      </c>
      <c r="Q55" s="33">
        <v>187595.2</v>
      </c>
      <c r="R55" s="33">
        <f>+R56</f>
        <v>0</v>
      </c>
      <c r="S55" s="33">
        <f t="shared" si="704"/>
        <v>0</v>
      </c>
      <c r="T55" s="33">
        <f t="shared" si="704"/>
        <v>0</v>
      </c>
      <c r="U55" s="33">
        <f t="shared" si="704"/>
        <v>0</v>
      </c>
      <c r="V55" s="33">
        <f t="shared" si="704"/>
        <v>0</v>
      </c>
      <c r="W55" s="33">
        <f t="shared" si="704"/>
        <v>0</v>
      </c>
      <c r="X55" s="33">
        <f t="shared" si="704"/>
        <v>0</v>
      </c>
      <c r="Y55" s="33">
        <f>+Y56</f>
        <v>0</v>
      </c>
      <c r="Z55" s="33">
        <f t="shared" si="705"/>
        <v>0</v>
      </c>
      <c r="AA55" s="33">
        <f t="shared" si="706"/>
        <v>0</v>
      </c>
      <c r="AB55" s="33">
        <f t="shared" si="707"/>
        <v>0</v>
      </c>
      <c r="AC55" s="33">
        <f t="shared" si="708"/>
        <v>0</v>
      </c>
      <c r="AD55" s="33">
        <f t="shared" si="709"/>
        <v>0</v>
      </c>
      <c r="AE55" s="33">
        <f t="shared" si="710"/>
        <v>0</v>
      </c>
      <c r="AF55" s="33">
        <f>+AF56</f>
        <v>0</v>
      </c>
      <c r="AG55" s="33">
        <f t="shared" si="711"/>
        <v>0</v>
      </c>
      <c r="AH55" s="33">
        <f t="shared" si="712"/>
        <v>0</v>
      </c>
      <c r="AI55" s="33">
        <f t="shared" si="713"/>
        <v>0</v>
      </c>
      <c r="AJ55" s="33">
        <f t="shared" si="714"/>
        <v>0</v>
      </c>
      <c r="AK55" s="33">
        <f t="shared" si="715"/>
        <v>0</v>
      </c>
      <c r="AL55" s="33">
        <f t="shared" si="716"/>
        <v>0</v>
      </c>
      <c r="AM55" s="33">
        <f>+AM56</f>
        <v>0</v>
      </c>
      <c r="AN55" s="33">
        <f t="shared" si="717"/>
        <v>0</v>
      </c>
      <c r="AO55" s="33">
        <f t="shared" si="718"/>
        <v>0</v>
      </c>
      <c r="AP55" s="33">
        <f t="shared" si="719"/>
        <v>0</v>
      </c>
      <c r="AQ55" s="33">
        <f t="shared" si="720"/>
        <v>0</v>
      </c>
      <c r="AR55" s="33">
        <f t="shared" si="721"/>
        <v>0</v>
      </c>
      <c r="AS55" s="33">
        <f t="shared" si="722"/>
        <v>0</v>
      </c>
      <c r="AT55" s="33">
        <f>+AT56</f>
        <v>0</v>
      </c>
      <c r="AU55" s="33">
        <f t="shared" si="723"/>
        <v>0</v>
      </c>
      <c r="AV55" s="33">
        <f t="shared" si="724"/>
        <v>0</v>
      </c>
      <c r="AW55" s="33">
        <f t="shared" si="725"/>
        <v>187595.2</v>
      </c>
      <c r="AX55" s="33">
        <f t="shared" si="726"/>
        <v>0</v>
      </c>
      <c r="AY55" s="33">
        <f t="shared" si="727"/>
        <v>187595.2</v>
      </c>
      <c r="AZ55" s="33">
        <f t="shared" si="728"/>
        <v>187595.2</v>
      </c>
      <c r="BA55" s="33"/>
      <c r="BB55" s="33"/>
      <c r="BC55" s="33"/>
      <c r="BD55" s="33"/>
      <c r="BE55" s="33"/>
      <c r="BF55" s="33"/>
      <c r="BG55" s="33"/>
      <c r="BH55" s="33"/>
    </row>
    <row r="56" spans="1:60" ht="24">
      <c r="A56" s="20">
        <v>2025</v>
      </c>
      <c r="B56" s="20">
        <v>8300</v>
      </c>
      <c r="C56" s="20">
        <v>2</v>
      </c>
      <c r="D56" s="20">
        <v>5</v>
      </c>
      <c r="E56" s="20">
        <v>14</v>
      </c>
      <c r="F56" s="20">
        <v>2000</v>
      </c>
      <c r="G56" s="20">
        <v>2800</v>
      </c>
      <c r="H56" s="20">
        <v>283</v>
      </c>
      <c r="I56" s="34">
        <v>1</v>
      </c>
      <c r="J56" s="35" t="s">
        <v>57</v>
      </c>
      <c r="K56" s="36">
        <v>0</v>
      </c>
      <c r="L56" s="36">
        <v>0</v>
      </c>
      <c r="M56" s="37">
        <v>0</v>
      </c>
      <c r="N56" s="36">
        <v>187595.2</v>
      </c>
      <c r="O56" s="36">
        <v>0</v>
      </c>
      <c r="P56" s="37">
        <v>187595.2</v>
      </c>
      <c r="Q56" s="37">
        <v>187595.2</v>
      </c>
      <c r="R56" s="36">
        <v>0</v>
      </c>
      <c r="S56" s="36">
        <v>0</v>
      </c>
      <c r="T56" s="37">
        <f>+R56+S56</f>
        <v>0</v>
      </c>
      <c r="U56" s="36">
        <v>0</v>
      </c>
      <c r="V56" s="36">
        <v>0</v>
      </c>
      <c r="W56" s="37">
        <f>+U56+V56</f>
        <v>0</v>
      </c>
      <c r="X56" s="37">
        <f>+T56+W56</f>
        <v>0</v>
      </c>
      <c r="Y56" s="36">
        <v>0</v>
      </c>
      <c r="Z56" s="36">
        <v>0</v>
      </c>
      <c r="AA56" s="37">
        <f>+Y56+Z56</f>
        <v>0</v>
      </c>
      <c r="AB56" s="36">
        <v>0</v>
      </c>
      <c r="AC56" s="36">
        <v>0</v>
      </c>
      <c r="AD56" s="37">
        <f>+AB56+AC56</f>
        <v>0</v>
      </c>
      <c r="AE56" s="37">
        <f>+AA56+AD56</f>
        <v>0</v>
      </c>
      <c r="AF56" s="36">
        <v>0</v>
      </c>
      <c r="AG56" s="36">
        <v>0</v>
      </c>
      <c r="AH56" s="37">
        <f>+AF56+AG56</f>
        <v>0</v>
      </c>
      <c r="AI56" s="36">
        <v>0</v>
      </c>
      <c r="AJ56" s="36">
        <v>0</v>
      </c>
      <c r="AK56" s="37">
        <f>+AI56+AJ56</f>
        <v>0</v>
      </c>
      <c r="AL56" s="37">
        <f>+AH56+AK56</f>
        <v>0</v>
      </c>
      <c r="AM56" s="36">
        <v>0</v>
      </c>
      <c r="AN56" s="36">
        <v>0</v>
      </c>
      <c r="AO56" s="37">
        <f>+AM56+AN56</f>
        <v>0</v>
      </c>
      <c r="AP56" s="36">
        <v>0</v>
      </c>
      <c r="AQ56" s="36">
        <v>0</v>
      </c>
      <c r="AR56" s="37">
        <f>+AP56+AQ56</f>
        <v>0</v>
      </c>
      <c r="AS56" s="37">
        <f>+AO56+AR56</f>
        <v>0</v>
      </c>
      <c r="AT56" s="36">
        <f>+K56-R56-Y56-AF56-AM56</f>
        <v>0</v>
      </c>
      <c r="AU56" s="36">
        <f t="shared" ref="AU56" si="729">+L56-S56-Z56-AG56-AN56</f>
        <v>0</v>
      </c>
      <c r="AV56" s="36">
        <f t="shared" ref="AV56" si="730">+M56-T56-AA56-AH56-AO56</f>
        <v>0</v>
      </c>
      <c r="AW56" s="36">
        <f t="shared" ref="AW56" si="731">+N56-U56-AB56-AI56-AP56</f>
        <v>187595.2</v>
      </c>
      <c r="AX56" s="36">
        <f t="shared" ref="AX56" si="732">+O56-V56-AC56-AJ56-AQ56</f>
        <v>0</v>
      </c>
      <c r="AY56" s="36">
        <f t="shared" ref="AY56" si="733">+P56-W56-AD56-AK56-AR56</f>
        <v>187595.2</v>
      </c>
      <c r="AZ56" s="36">
        <f t="shared" ref="AZ56" si="734">+Q56-X56-AE56-AL56-AS56</f>
        <v>187595.2</v>
      </c>
      <c r="BA56" s="72">
        <v>52</v>
      </c>
      <c r="BB56" s="72"/>
      <c r="BC56" s="72"/>
      <c r="BD56" s="72"/>
      <c r="BE56" s="72"/>
      <c r="BF56" s="72"/>
      <c r="BG56" s="72">
        <f>+BA56-BC56-BE56</f>
        <v>52</v>
      </c>
      <c r="BH56" s="72"/>
    </row>
    <row r="57" spans="1:60" ht="24">
      <c r="A57" s="18">
        <v>2025</v>
      </c>
      <c r="B57" s="18">
        <v>8300</v>
      </c>
      <c r="C57" s="18">
        <v>2</v>
      </c>
      <c r="D57" s="18">
        <v>5</v>
      </c>
      <c r="E57" s="18">
        <v>14</v>
      </c>
      <c r="F57" s="18">
        <v>2000</v>
      </c>
      <c r="G57" s="18">
        <v>2900</v>
      </c>
      <c r="H57" s="18"/>
      <c r="I57" s="28" t="s">
        <v>21</v>
      </c>
      <c r="J57" s="29" t="s">
        <v>58</v>
      </c>
      <c r="K57" s="30">
        <v>0</v>
      </c>
      <c r="L57" s="30">
        <v>0</v>
      </c>
      <c r="M57" s="30">
        <v>0</v>
      </c>
      <c r="N57" s="30">
        <v>128733.32</v>
      </c>
      <c r="O57" s="30">
        <v>0</v>
      </c>
      <c r="P57" s="30">
        <v>128733.32</v>
      </c>
      <c r="Q57" s="30">
        <v>128733.32</v>
      </c>
      <c r="R57" s="30">
        <f>+R58</f>
        <v>0</v>
      </c>
      <c r="S57" s="30">
        <f t="shared" ref="S57:X58" si="735">+S58</f>
        <v>0</v>
      </c>
      <c r="T57" s="30">
        <f t="shared" si="735"/>
        <v>0</v>
      </c>
      <c r="U57" s="30">
        <f t="shared" si="735"/>
        <v>0</v>
      </c>
      <c r="V57" s="30">
        <f t="shared" si="735"/>
        <v>0</v>
      </c>
      <c r="W57" s="30">
        <f t="shared" si="735"/>
        <v>0</v>
      </c>
      <c r="X57" s="30">
        <f t="shared" si="735"/>
        <v>0</v>
      </c>
      <c r="Y57" s="30">
        <f>+Y58</f>
        <v>0</v>
      </c>
      <c r="Z57" s="30">
        <f t="shared" ref="Z57:Z58" si="736">+Z58</f>
        <v>0</v>
      </c>
      <c r="AA57" s="30">
        <f t="shared" ref="AA57:AA58" si="737">+AA58</f>
        <v>0</v>
      </c>
      <c r="AB57" s="30">
        <f t="shared" ref="AB57:AB58" si="738">+AB58</f>
        <v>0</v>
      </c>
      <c r="AC57" s="30">
        <f t="shared" ref="AC57:AC58" si="739">+AC58</f>
        <v>0</v>
      </c>
      <c r="AD57" s="30">
        <f t="shared" ref="AD57:AD58" si="740">+AD58</f>
        <v>0</v>
      </c>
      <c r="AE57" s="30">
        <f t="shared" ref="AE57:AE58" si="741">+AE58</f>
        <v>0</v>
      </c>
      <c r="AF57" s="30">
        <f>+AF58</f>
        <v>0</v>
      </c>
      <c r="AG57" s="30">
        <f t="shared" ref="AG57:AG58" si="742">+AG58</f>
        <v>0</v>
      </c>
      <c r="AH57" s="30">
        <f t="shared" ref="AH57:AH58" si="743">+AH58</f>
        <v>0</v>
      </c>
      <c r="AI57" s="30">
        <f t="shared" ref="AI57:AI58" si="744">+AI58</f>
        <v>0</v>
      </c>
      <c r="AJ57" s="30">
        <f t="shared" ref="AJ57:AJ58" si="745">+AJ58</f>
        <v>0</v>
      </c>
      <c r="AK57" s="30">
        <f t="shared" ref="AK57:AK58" si="746">+AK58</f>
        <v>0</v>
      </c>
      <c r="AL57" s="30">
        <f t="shared" ref="AL57:AL58" si="747">+AL58</f>
        <v>0</v>
      </c>
      <c r="AM57" s="30">
        <f>+AM58</f>
        <v>0</v>
      </c>
      <c r="AN57" s="30">
        <f t="shared" ref="AN57:AN58" si="748">+AN58</f>
        <v>0</v>
      </c>
      <c r="AO57" s="30">
        <f t="shared" ref="AO57:AO58" si="749">+AO58</f>
        <v>0</v>
      </c>
      <c r="AP57" s="30">
        <f t="shared" ref="AP57:AP58" si="750">+AP58</f>
        <v>0</v>
      </c>
      <c r="AQ57" s="30">
        <f t="shared" ref="AQ57:AQ58" si="751">+AQ58</f>
        <v>0</v>
      </c>
      <c r="AR57" s="30">
        <f t="shared" ref="AR57:AR58" si="752">+AR58</f>
        <v>0</v>
      </c>
      <c r="AS57" s="30">
        <f t="shared" ref="AS57:AS58" si="753">+AS58</f>
        <v>0</v>
      </c>
      <c r="AT57" s="30">
        <f>+AT58</f>
        <v>0</v>
      </c>
      <c r="AU57" s="30">
        <f t="shared" ref="AU57:AU58" si="754">+AU58</f>
        <v>0</v>
      </c>
      <c r="AV57" s="30">
        <f t="shared" ref="AV57:AV58" si="755">+AV58</f>
        <v>0</v>
      </c>
      <c r="AW57" s="30">
        <f t="shared" ref="AW57:AW58" si="756">+AW58</f>
        <v>128733.32</v>
      </c>
      <c r="AX57" s="30">
        <f t="shared" ref="AX57:AX58" si="757">+AX58</f>
        <v>0</v>
      </c>
      <c r="AY57" s="30">
        <f t="shared" ref="AY57:AY58" si="758">+AY58</f>
        <v>128733.32</v>
      </c>
      <c r="AZ57" s="30">
        <f t="shared" ref="AZ57:AZ58" si="759">+AZ58</f>
        <v>128733.32</v>
      </c>
      <c r="BA57" s="30"/>
      <c r="BB57" s="30"/>
      <c r="BC57" s="30"/>
      <c r="BD57" s="30"/>
      <c r="BE57" s="30"/>
      <c r="BF57" s="30"/>
      <c r="BG57" s="30"/>
      <c r="BH57" s="30"/>
    </row>
    <row r="58" spans="1:60" ht="24">
      <c r="A58" s="19">
        <v>2025</v>
      </c>
      <c r="B58" s="19">
        <v>8300</v>
      </c>
      <c r="C58" s="19">
        <v>2</v>
      </c>
      <c r="D58" s="19">
        <v>5</v>
      </c>
      <c r="E58" s="19">
        <v>14</v>
      </c>
      <c r="F58" s="19">
        <v>2000</v>
      </c>
      <c r="G58" s="19">
        <v>2900</v>
      </c>
      <c r="H58" s="19">
        <v>297</v>
      </c>
      <c r="I58" s="31" t="s">
        <v>21</v>
      </c>
      <c r="J58" s="32" t="s">
        <v>59</v>
      </c>
      <c r="K58" s="33">
        <v>0</v>
      </c>
      <c r="L58" s="33">
        <v>0</v>
      </c>
      <c r="M58" s="33">
        <v>0</v>
      </c>
      <c r="N58" s="33">
        <v>128733.32</v>
      </c>
      <c r="O58" s="33">
        <v>0</v>
      </c>
      <c r="P58" s="33">
        <v>128733.32</v>
      </c>
      <c r="Q58" s="33">
        <v>128733.32</v>
      </c>
      <c r="R58" s="33">
        <f>+R59</f>
        <v>0</v>
      </c>
      <c r="S58" s="33">
        <f t="shared" si="735"/>
        <v>0</v>
      </c>
      <c r="T58" s="33">
        <f t="shared" si="735"/>
        <v>0</v>
      </c>
      <c r="U58" s="33">
        <f t="shared" si="735"/>
        <v>0</v>
      </c>
      <c r="V58" s="33">
        <f t="shared" si="735"/>
        <v>0</v>
      </c>
      <c r="W58" s="33">
        <f t="shared" si="735"/>
        <v>0</v>
      </c>
      <c r="X58" s="33">
        <f t="shared" si="735"/>
        <v>0</v>
      </c>
      <c r="Y58" s="33">
        <f>+Y59</f>
        <v>0</v>
      </c>
      <c r="Z58" s="33">
        <f t="shared" si="736"/>
        <v>0</v>
      </c>
      <c r="AA58" s="33">
        <f t="shared" si="737"/>
        <v>0</v>
      </c>
      <c r="AB58" s="33">
        <f t="shared" si="738"/>
        <v>0</v>
      </c>
      <c r="AC58" s="33">
        <f t="shared" si="739"/>
        <v>0</v>
      </c>
      <c r="AD58" s="33">
        <f t="shared" si="740"/>
        <v>0</v>
      </c>
      <c r="AE58" s="33">
        <f t="shared" si="741"/>
        <v>0</v>
      </c>
      <c r="AF58" s="33">
        <f>+AF59</f>
        <v>0</v>
      </c>
      <c r="AG58" s="33">
        <f t="shared" si="742"/>
        <v>0</v>
      </c>
      <c r="AH58" s="33">
        <f t="shared" si="743"/>
        <v>0</v>
      </c>
      <c r="AI58" s="33">
        <f t="shared" si="744"/>
        <v>0</v>
      </c>
      <c r="AJ58" s="33">
        <f t="shared" si="745"/>
        <v>0</v>
      </c>
      <c r="AK58" s="33">
        <f t="shared" si="746"/>
        <v>0</v>
      </c>
      <c r="AL58" s="33">
        <f t="shared" si="747"/>
        <v>0</v>
      </c>
      <c r="AM58" s="33">
        <f>+AM59</f>
        <v>0</v>
      </c>
      <c r="AN58" s="33">
        <f t="shared" si="748"/>
        <v>0</v>
      </c>
      <c r="AO58" s="33">
        <f t="shared" si="749"/>
        <v>0</v>
      </c>
      <c r="AP58" s="33">
        <f t="shared" si="750"/>
        <v>0</v>
      </c>
      <c r="AQ58" s="33">
        <f t="shared" si="751"/>
        <v>0</v>
      </c>
      <c r="AR58" s="33">
        <f t="shared" si="752"/>
        <v>0</v>
      </c>
      <c r="AS58" s="33">
        <f t="shared" si="753"/>
        <v>0</v>
      </c>
      <c r="AT58" s="33">
        <f>+AT59</f>
        <v>0</v>
      </c>
      <c r="AU58" s="33">
        <f t="shared" si="754"/>
        <v>0</v>
      </c>
      <c r="AV58" s="33">
        <f t="shared" si="755"/>
        <v>0</v>
      </c>
      <c r="AW58" s="33">
        <f t="shared" si="756"/>
        <v>128733.32</v>
      </c>
      <c r="AX58" s="33">
        <f t="shared" si="757"/>
        <v>0</v>
      </c>
      <c r="AY58" s="33">
        <f t="shared" si="758"/>
        <v>128733.32</v>
      </c>
      <c r="AZ58" s="33">
        <f t="shared" si="759"/>
        <v>128733.32</v>
      </c>
      <c r="BA58" s="33"/>
      <c r="BB58" s="33"/>
      <c r="BC58" s="33"/>
      <c r="BD58" s="33"/>
      <c r="BE58" s="33"/>
      <c r="BF58" s="33"/>
      <c r="BG58" s="33"/>
      <c r="BH58" s="33"/>
    </row>
    <row r="59" spans="1:60" ht="24">
      <c r="A59" s="20">
        <v>2025</v>
      </c>
      <c r="B59" s="20">
        <v>8300</v>
      </c>
      <c r="C59" s="20">
        <v>2</v>
      </c>
      <c r="D59" s="20">
        <v>5</v>
      </c>
      <c r="E59" s="20">
        <v>14</v>
      </c>
      <c r="F59" s="20">
        <v>2000</v>
      </c>
      <c r="G59" s="20">
        <v>2900</v>
      </c>
      <c r="H59" s="20">
        <v>297</v>
      </c>
      <c r="I59" s="34">
        <v>1</v>
      </c>
      <c r="J59" s="35" t="s">
        <v>59</v>
      </c>
      <c r="K59" s="36">
        <v>0</v>
      </c>
      <c r="L59" s="36">
        <v>0</v>
      </c>
      <c r="M59" s="37">
        <v>0</v>
      </c>
      <c r="N59" s="36">
        <v>128733.32</v>
      </c>
      <c r="O59" s="36">
        <v>0</v>
      </c>
      <c r="P59" s="37">
        <v>128733.32</v>
      </c>
      <c r="Q59" s="37">
        <v>128733.32</v>
      </c>
      <c r="R59" s="36">
        <v>0</v>
      </c>
      <c r="S59" s="36">
        <v>0</v>
      </c>
      <c r="T59" s="37">
        <f>+R59+S59</f>
        <v>0</v>
      </c>
      <c r="U59" s="36">
        <v>0</v>
      </c>
      <c r="V59" s="36">
        <v>0</v>
      </c>
      <c r="W59" s="37">
        <f>+U59+V59</f>
        <v>0</v>
      </c>
      <c r="X59" s="37">
        <f>+T59+W59</f>
        <v>0</v>
      </c>
      <c r="Y59" s="36">
        <v>0</v>
      </c>
      <c r="Z59" s="36">
        <v>0</v>
      </c>
      <c r="AA59" s="37">
        <f>+Y59+Z59</f>
        <v>0</v>
      </c>
      <c r="AB59" s="36">
        <v>0</v>
      </c>
      <c r="AC59" s="36">
        <v>0</v>
      </c>
      <c r="AD59" s="37">
        <f>+AB59+AC59</f>
        <v>0</v>
      </c>
      <c r="AE59" s="37">
        <f>+AA59+AD59</f>
        <v>0</v>
      </c>
      <c r="AF59" s="36">
        <v>0</v>
      </c>
      <c r="AG59" s="36">
        <v>0</v>
      </c>
      <c r="AH59" s="37">
        <f>+AF59+AG59</f>
        <v>0</v>
      </c>
      <c r="AI59" s="36">
        <v>0</v>
      </c>
      <c r="AJ59" s="36">
        <v>0</v>
      </c>
      <c r="AK59" s="37">
        <f>+AI59+AJ59</f>
        <v>0</v>
      </c>
      <c r="AL59" s="37">
        <f>+AH59+AK59</f>
        <v>0</v>
      </c>
      <c r="AM59" s="36">
        <v>0</v>
      </c>
      <c r="AN59" s="36">
        <v>0</v>
      </c>
      <c r="AO59" s="37">
        <f>+AM59+AN59</f>
        <v>0</v>
      </c>
      <c r="AP59" s="36">
        <v>0</v>
      </c>
      <c r="AQ59" s="36">
        <v>0</v>
      </c>
      <c r="AR59" s="37">
        <f>+AP59+AQ59</f>
        <v>0</v>
      </c>
      <c r="AS59" s="37">
        <f>+AO59+AR59</f>
        <v>0</v>
      </c>
      <c r="AT59" s="36">
        <f>+K59-R59-Y59-AF59-AM59</f>
        <v>0</v>
      </c>
      <c r="AU59" s="36">
        <f t="shared" ref="AU59" si="760">+L59-S59-Z59-AG59-AN59</f>
        <v>0</v>
      </c>
      <c r="AV59" s="36">
        <f t="shared" ref="AV59" si="761">+M59-T59-AA59-AH59-AO59</f>
        <v>0</v>
      </c>
      <c r="AW59" s="36">
        <f t="shared" ref="AW59" si="762">+N59-U59-AB59-AI59-AP59</f>
        <v>128733.32</v>
      </c>
      <c r="AX59" s="36">
        <f t="shared" ref="AX59" si="763">+O59-V59-AC59-AJ59-AQ59</f>
        <v>0</v>
      </c>
      <c r="AY59" s="36">
        <f t="shared" ref="AY59" si="764">+P59-W59-AD59-AK59-AR59</f>
        <v>128733.32</v>
      </c>
      <c r="AZ59" s="36">
        <f t="shared" ref="AZ59" si="765">+Q59-X59-AE59-AL59-AS59</f>
        <v>128733.32</v>
      </c>
      <c r="BA59" s="72">
        <v>11</v>
      </c>
      <c r="BB59" s="72"/>
      <c r="BC59" s="72"/>
      <c r="BD59" s="72"/>
      <c r="BE59" s="72"/>
      <c r="BF59" s="72"/>
      <c r="BG59" s="72">
        <f>+BA59-BC59-BE59</f>
        <v>11</v>
      </c>
      <c r="BH59" s="72"/>
    </row>
    <row r="60" spans="1:60" ht="24">
      <c r="A60" s="17">
        <v>2025</v>
      </c>
      <c r="B60" s="17">
        <v>8300</v>
      </c>
      <c r="C60" s="17">
        <v>2</v>
      </c>
      <c r="D60" s="17">
        <v>5</v>
      </c>
      <c r="E60" s="17">
        <v>14</v>
      </c>
      <c r="F60" s="17">
        <v>5000</v>
      </c>
      <c r="G60" s="17"/>
      <c r="H60" s="17"/>
      <c r="I60" s="25" t="s">
        <v>21</v>
      </c>
      <c r="J60" s="26" t="s">
        <v>41</v>
      </c>
      <c r="K60" s="27">
        <v>8450000</v>
      </c>
      <c r="L60" s="27">
        <v>0</v>
      </c>
      <c r="M60" s="27">
        <v>8450000</v>
      </c>
      <c r="N60" s="27">
        <v>0</v>
      </c>
      <c r="O60" s="27">
        <v>0</v>
      </c>
      <c r="P60" s="27">
        <v>0</v>
      </c>
      <c r="Q60" s="27">
        <v>8450000</v>
      </c>
      <c r="R60" s="27">
        <f>+R61</f>
        <v>0</v>
      </c>
      <c r="S60" s="27">
        <f t="shared" ref="S60:X62" si="766">+S61</f>
        <v>0</v>
      </c>
      <c r="T60" s="27">
        <f t="shared" si="766"/>
        <v>0</v>
      </c>
      <c r="U60" s="27">
        <f t="shared" si="766"/>
        <v>0</v>
      </c>
      <c r="V60" s="27">
        <f t="shared" si="766"/>
        <v>0</v>
      </c>
      <c r="W60" s="27">
        <f t="shared" si="766"/>
        <v>0</v>
      </c>
      <c r="X60" s="27">
        <f t="shared" si="766"/>
        <v>0</v>
      </c>
      <c r="Y60" s="27">
        <f>+Y61</f>
        <v>0</v>
      </c>
      <c r="Z60" s="27">
        <f t="shared" ref="Z60:Z62" si="767">+Z61</f>
        <v>0</v>
      </c>
      <c r="AA60" s="27">
        <f t="shared" ref="AA60:AA62" si="768">+AA61</f>
        <v>0</v>
      </c>
      <c r="AB60" s="27">
        <f t="shared" ref="AB60:AB62" si="769">+AB61</f>
        <v>0</v>
      </c>
      <c r="AC60" s="27">
        <f t="shared" ref="AC60:AC62" si="770">+AC61</f>
        <v>0</v>
      </c>
      <c r="AD60" s="27">
        <f t="shared" ref="AD60:AD62" si="771">+AD61</f>
        <v>0</v>
      </c>
      <c r="AE60" s="27">
        <f t="shared" ref="AE60:AE62" si="772">+AE61</f>
        <v>0</v>
      </c>
      <c r="AF60" s="27">
        <f>+AF61</f>
        <v>0</v>
      </c>
      <c r="AG60" s="27">
        <f t="shared" ref="AG60:AG62" si="773">+AG61</f>
        <v>0</v>
      </c>
      <c r="AH60" s="27">
        <f t="shared" ref="AH60:AH62" si="774">+AH61</f>
        <v>0</v>
      </c>
      <c r="AI60" s="27">
        <f t="shared" ref="AI60:AI62" si="775">+AI61</f>
        <v>0</v>
      </c>
      <c r="AJ60" s="27">
        <f t="shared" ref="AJ60:AJ62" si="776">+AJ61</f>
        <v>0</v>
      </c>
      <c r="AK60" s="27">
        <f t="shared" ref="AK60:AK62" si="777">+AK61</f>
        <v>0</v>
      </c>
      <c r="AL60" s="27">
        <f t="shared" ref="AL60:AL62" si="778">+AL61</f>
        <v>0</v>
      </c>
      <c r="AM60" s="27">
        <f>+AM61</f>
        <v>0</v>
      </c>
      <c r="AN60" s="27">
        <f t="shared" ref="AN60:AN62" si="779">+AN61</f>
        <v>0</v>
      </c>
      <c r="AO60" s="27">
        <f t="shared" ref="AO60:AO62" si="780">+AO61</f>
        <v>0</v>
      </c>
      <c r="AP60" s="27">
        <f t="shared" ref="AP60:AP62" si="781">+AP61</f>
        <v>0</v>
      </c>
      <c r="AQ60" s="27">
        <f t="shared" ref="AQ60:AQ62" si="782">+AQ61</f>
        <v>0</v>
      </c>
      <c r="AR60" s="27">
        <f t="shared" ref="AR60:AR62" si="783">+AR61</f>
        <v>0</v>
      </c>
      <c r="AS60" s="27">
        <f t="shared" ref="AS60:AS62" si="784">+AS61</f>
        <v>0</v>
      </c>
      <c r="AT60" s="27">
        <f>+AT61</f>
        <v>8450000</v>
      </c>
      <c r="AU60" s="27">
        <f t="shared" ref="AU60:AU62" si="785">+AU61</f>
        <v>0</v>
      </c>
      <c r="AV60" s="27">
        <f t="shared" ref="AV60:AV62" si="786">+AV61</f>
        <v>8450000</v>
      </c>
      <c r="AW60" s="27">
        <f t="shared" ref="AW60:AW62" si="787">+AW61</f>
        <v>0</v>
      </c>
      <c r="AX60" s="27">
        <f t="shared" ref="AX60:AX62" si="788">+AX61</f>
        <v>0</v>
      </c>
      <c r="AY60" s="27">
        <f t="shared" ref="AY60:AY62" si="789">+AY61</f>
        <v>0</v>
      </c>
      <c r="AZ60" s="27">
        <f t="shared" ref="AZ60:AZ62" si="790">+AZ61</f>
        <v>8450000</v>
      </c>
      <c r="BA60" s="27"/>
      <c r="BB60" s="27"/>
      <c r="BC60" s="27"/>
      <c r="BD60" s="27"/>
      <c r="BE60" s="27"/>
      <c r="BF60" s="27"/>
      <c r="BG60" s="27"/>
      <c r="BH60" s="27"/>
    </row>
    <row r="61" spans="1:60" ht="24">
      <c r="A61" s="18">
        <v>2025</v>
      </c>
      <c r="B61" s="18">
        <v>8300</v>
      </c>
      <c r="C61" s="18">
        <v>2</v>
      </c>
      <c r="D61" s="18">
        <v>5</v>
      </c>
      <c r="E61" s="18">
        <v>14</v>
      </c>
      <c r="F61" s="18">
        <v>5000</v>
      </c>
      <c r="G61" s="18">
        <v>5900</v>
      </c>
      <c r="H61" s="18"/>
      <c r="I61" s="28" t="s">
        <v>21</v>
      </c>
      <c r="J61" s="29" t="s">
        <v>48</v>
      </c>
      <c r="K61" s="30">
        <v>8450000</v>
      </c>
      <c r="L61" s="30">
        <v>0</v>
      </c>
      <c r="M61" s="30">
        <v>8450000</v>
      </c>
      <c r="N61" s="30">
        <v>0</v>
      </c>
      <c r="O61" s="30">
        <v>0</v>
      </c>
      <c r="P61" s="30">
        <v>0</v>
      </c>
      <c r="Q61" s="30">
        <v>8450000</v>
      </c>
      <c r="R61" s="30">
        <f>+R62</f>
        <v>0</v>
      </c>
      <c r="S61" s="30">
        <f t="shared" si="766"/>
        <v>0</v>
      </c>
      <c r="T61" s="30">
        <f t="shared" si="766"/>
        <v>0</v>
      </c>
      <c r="U61" s="30">
        <f t="shared" si="766"/>
        <v>0</v>
      </c>
      <c r="V61" s="30">
        <f t="shared" si="766"/>
        <v>0</v>
      </c>
      <c r="W61" s="30">
        <f t="shared" si="766"/>
        <v>0</v>
      </c>
      <c r="X61" s="30">
        <f t="shared" si="766"/>
        <v>0</v>
      </c>
      <c r="Y61" s="30">
        <f>+Y62</f>
        <v>0</v>
      </c>
      <c r="Z61" s="30">
        <f t="shared" si="767"/>
        <v>0</v>
      </c>
      <c r="AA61" s="30">
        <f t="shared" si="768"/>
        <v>0</v>
      </c>
      <c r="AB61" s="30">
        <f t="shared" si="769"/>
        <v>0</v>
      </c>
      <c r="AC61" s="30">
        <f t="shared" si="770"/>
        <v>0</v>
      </c>
      <c r="AD61" s="30">
        <f t="shared" si="771"/>
        <v>0</v>
      </c>
      <c r="AE61" s="30">
        <f t="shared" si="772"/>
        <v>0</v>
      </c>
      <c r="AF61" s="30">
        <f>+AF62</f>
        <v>0</v>
      </c>
      <c r="AG61" s="30">
        <f t="shared" si="773"/>
        <v>0</v>
      </c>
      <c r="AH61" s="30">
        <f t="shared" si="774"/>
        <v>0</v>
      </c>
      <c r="AI61" s="30">
        <f t="shared" si="775"/>
        <v>0</v>
      </c>
      <c r="AJ61" s="30">
        <f t="shared" si="776"/>
        <v>0</v>
      </c>
      <c r="AK61" s="30">
        <f t="shared" si="777"/>
        <v>0</v>
      </c>
      <c r="AL61" s="30">
        <f t="shared" si="778"/>
        <v>0</v>
      </c>
      <c r="AM61" s="30">
        <f>+AM62</f>
        <v>0</v>
      </c>
      <c r="AN61" s="30">
        <f t="shared" si="779"/>
        <v>0</v>
      </c>
      <c r="AO61" s="30">
        <f t="shared" si="780"/>
        <v>0</v>
      </c>
      <c r="AP61" s="30">
        <f t="shared" si="781"/>
        <v>0</v>
      </c>
      <c r="AQ61" s="30">
        <f t="shared" si="782"/>
        <v>0</v>
      </c>
      <c r="AR61" s="30">
        <f t="shared" si="783"/>
        <v>0</v>
      </c>
      <c r="AS61" s="30">
        <f t="shared" si="784"/>
        <v>0</v>
      </c>
      <c r="AT61" s="30">
        <f>+AT62</f>
        <v>8450000</v>
      </c>
      <c r="AU61" s="30">
        <f t="shared" si="785"/>
        <v>0</v>
      </c>
      <c r="AV61" s="30">
        <f t="shared" si="786"/>
        <v>8450000</v>
      </c>
      <c r="AW61" s="30">
        <f t="shared" si="787"/>
        <v>0</v>
      </c>
      <c r="AX61" s="30">
        <f t="shared" si="788"/>
        <v>0</v>
      </c>
      <c r="AY61" s="30">
        <f t="shared" si="789"/>
        <v>0</v>
      </c>
      <c r="AZ61" s="30">
        <f t="shared" si="790"/>
        <v>8450000</v>
      </c>
      <c r="BA61" s="30"/>
      <c r="BB61" s="30"/>
      <c r="BC61" s="30"/>
      <c r="BD61" s="30"/>
      <c r="BE61" s="30"/>
      <c r="BF61" s="30"/>
      <c r="BG61" s="30"/>
      <c r="BH61" s="30"/>
    </row>
    <row r="62" spans="1:60" ht="24">
      <c r="A62" s="19">
        <v>2025</v>
      </c>
      <c r="B62" s="19">
        <v>8300</v>
      </c>
      <c r="C62" s="19">
        <v>2</v>
      </c>
      <c r="D62" s="19">
        <v>5</v>
      </c>
      <c r="E62" s="19">
        <v>14</v>
      </c>
      <c r="F62" s="19">
        <v>5000</v>
      </c>
      <c r="G62" s="19">
        <v>5900</v>
      </c>
      <c r="H62" s="19">
        <v>591</v>
      </c>
      <c r="I62" s="31" t="s">
        <v>21</v>
      </c>
      <c r="J62" s="32" t="s">
        <v>60</v>
      </c>
      <c r="K62" s="33">
        <v>8450000</v>
      </c>
      <c r="L62" s="33">
        <v>0</v>
      </c>
      <c r="M62" s="33">
        <v>8450000</v>
      </c>
      <c r="N62" s="33">
        <v>0</v>
      </c>
      <c r="O62" s="33">
        <v>0</v>
      </c>
      <c r="P62" s="33">
        <v>0</v>
      </c>
      <c r="Q62" s="33">
        <v>8450000</v>
      </c>
      <c r="R62" s="33">
        <f>+R63</f>
        <v>0</v>
      </c>
      <c r="S62" s="33">
        <f t="shared" si="766"/>
        <v>0</v>
      </c>
      <c r="T62" s="33">
        <f t="shared" si="766"/>
        <v>0</v>
      </c>
      <c r="U62" s="33">
        <f t="shared" si="766"/>
        <v>0</v>
      </c>
      <c r="V62" s="33">
        <f t="shared" si="766"/>
        <v>0</v>
      </c>
      <c r="W62" s="33">
        <f t="shared" si="766"/>
        <v>0</v>
      </c>
      <c r="X62" s="33">
        <f t="shared" si="766"/>
        <v>0</v>
      </c>
      <c r="Y62" s="33">
        <f>+Y63</f>
        <v>0</v>
      </c>
      <c r="Z62" s="33">
        <f t="shared" si="767"/>
        <v>0</v>
      </c>
      <c r="AA62" s="33">
        <f t="shared" si="768"/>
        <v>0</v>
      </c>
      <c r="AB62" s="33">
        <f t="shared" si="769"/>
        <v>0</v>
      </c>
      <c r="AC62" s="33">
        <f t="shared" si="770"/>
        <v>0</v>
      </c>
      <c r="AD62" s="33">
        <f t="shared" si="771"/>
        <v>0</v>
      </c>
      <c r="AE62" s="33">
        <f t="shared" si="772"/>
        <v>0</v>
      </c>
      <c r="AF62" s="33">
        <f>+AF63</f>
        <v>0</v>
      </c>
      <c r="AG62" s="33">
        <f t="shared" si="773"/>
        <v>0</v>
      </c>
      <c r="AH62" s="33">
        <f t="shared" si="774"/>
        <v>0</v>
      </c>
      <c r="AI62" s="33">
        <f t="shared" si="775"/>
        <v>0</v>
      </c>
      <c r="AJ62" s="33">
        <f t="shared" si="776"/>
        <v>0</v>
      </c>
      <c r="AK62" s="33">
        <f t="shared" si="777"/>
        <v>0</v>
      </c>
      <c r="AL62" s="33">
        <f t="shared" si="778"/>
        <v>0</v>
      </c>
      <c r="AM62" s="33">
        <f>+AM63</f>
        <v>0</v>
      </c>
      <c r="AN62" s="33">
        <f t="shared" si="779"/>
        <v>0</v>
      </c>
      <c r="AO62" s="33">
        <f t="shared" si="780"/>
        <v>0</v>
      </c>
      <c r="AP62" s="33">
        <f t="shared" si="781"/>
        <v>0</v>
      </c>
      <c r="AQ62" s="33">
        <f t="shared" si="782"/>
        <v>0</v>
      </c>
      <c r="AR62" s="33">
        <f t="shared" si="783"/>
        <v>0</v>
      </c>
      <c r="AS62" s="33">
        <f t="shared" si="784"/>
        <v>0</v>
      </c>
      <c r="AT62" s="33">
        <f>+AT63</f>
        <v>8450000</v>
      </c>
      <c r="AU62" s="33">
        <f t="shared" si="785"/>
        <v>0</v>
      </c>
      <c r="AV62" s="33">
        <f t="shared" si="786"/>
        <v>8450000</v>
      </c>
      <c r="AW62" s="33">
        <f t="shared" si="787"/>
        <v>0</v>
      </c>
      <c r="AX62" s="33">
        <f t="shared" si="788"/>
        <v>0</v>
      </c>
      <c r="AY62" s="33">
        <f t="shared" si="789"/>
        <v>0</v>
      </c>
      <c r="AZ62" s="33">
        <f t="shared" si="790"/>
        <v>8450000</v>
      </c>
      <c r="BA62" s="33"/>
      <c r="BB62" s="33"/>
      <c r="BC62" s="33"/>
      <c r="BD62" s="33"/>
      <c r="BE62" s="33"/>
      <c r="BF62" s="33"/>
      <c r="BG62" s="33"/>
      <c r="BH62" s="33"/>
    </row>
    <row r="63" spans="1:60" ht="24">
      <c r="A63" s="20">
        <v>2025</v>
      </c>
      <c r="B63" s="20">
        <v>8300</v>
      </c>
      <c r="C63" s="20">
        <v>2</v>
      </c>
      <c r="D63" s="20">
        <v>5</v>
      </c>
      <c r="E63" s="20">
        <v>14</v>
      </c>
      <c r="F63" s="20">
        <v>5000</v>
      </c>
      <c r="G63" s="20">
        <v>5900</v>
      </c>
      <c r="H63" s="20">
        <v>591</v>
      </c>
      <c r="I63" s="34">
        <v>1</v>
      </c>
      <c r="J63" s="35" t="s">
        <v>60</v>
      </c>
      <c r="K63" s="36">
        <v>8450000</v>
      </c>
      <c r="L63" s="36">
        <v>0</v>
      </c>
      <c r="M63" s="37">
        <v>8450000</v>
      </c>
      <c r="N63" s="36">
        <v>0</v>
      </c>
      <c r="O63" s="36">
        <v>0</v>
      </c>
      <c r="P63" s="37">
        <v>0</v>
      </c>
      <c r="Q63" s="37">
        <v>8450000</v>
      </c>
      <c r="R63" s="36">
        <v>0</v>
      </c>
      <c r="S63" s="36">
        <v>0</v>
      </c>
      <c r="T63" s="37">
        <f>+R63+S63</f>
        <v>0</v>
      </c>
      <c r="U63" s="36">
        <v>0</v>
      </c>
      <c r="V63" s="36">
        <v>0</v>
      </c>
      <c r="W63" s="37">
        <f>+U63+V63</f>
        <v>0</v>
      </c>
      <c r="X63" s="37">
        <f>+T63+W63</f>
        <v>0</v>
      </c>
      <c r="Y63" s="36">
        <v>0</v>
      </c>
      <c r="Z63" s="36">
        <v>0</v>
      </c>
      <c r="AA63" s="37">
        <f>+Y63+Z63</f>
        <v>0</v>
      </c>
      <c r="AB63" s="36">
        <v>0</v>
      </c>
      <c r="AC63" s="36">
        <v>0</v>
      </c>
      <c r="AD63" s="37">
        <f>+AB63+AC63</f>
        <v>0</v>
      </c>
      <c r="AE63" s="37">
        <f>+AA63+AD63</f>
        <v>0</v>
      </c>
      <c r="AF63" s="36">
        <v>0</v>
      </c>
      <c r="AG63" s="36">
        <v>0</v>
      </c>
      <c r="AH63" s="37">
        <f>+AF63+AG63</f>
        <v>0</v>
      </c>
      <c r="AI63" s="36">
        <v>0</v>
      </c>
      <c r="AJ63" s="36">
        <v>0</v>
      </c>
      <c r="AK63" s="37">
        <f>+AI63+AJ63</f>
        <v>0</v>
      </c>
      <c r="AL63" s="37">
        <f>+AH63+AK63</f>
        <v>0</v>
      </c>
      <c r="AM63" s="36">
        <v>0</v>
      </c>
      <c r="AN63" s="36">
        <v>0</v>
      </c>
      <c r="AO63" s="37">
        <f>+AM63+AN63</f>
        <v>0</v>
      </c>
      <c r="AP63" s="36">
        <v>0</v>
      </c>
      <c r="AQ63" s="36">
        <v>0</v>
      </c>
      <c r="AR63" s="37">
        <f>+AP63+AQ63</f>
        <v>0</v>
      </c>
      <c r="AS63" s="37">
        <f>+AO63+AR63</f>
        <v>0</v>
      </c>
      <c r="AT63" s="36">
        <f>+K63-R63-Y63-AF63-AM63</f>
        <v>8450000</v>
      </c>
      <c r="AU63" s="36">
        <f t="shared" ref="AU63" si="791">+L63-S63-Z63-AG63-AN63</f>
        <v>0</v>
      </c>
      <c r="AV63" s="36">
        <f t="shared" ref="AV63" si="792">+M63-T63-AA63-AH63-AO63</f>
        <v>8450000</v>
      </c>
      <c r="AW63" s="36">
        <f t="shared" ref="AW63" si="793">+N63-U63-AB63-AI63-AP63</f>
        <v>0</v>
      </c>
      <c r="AX63" s="36">
        <f t="shared" ref="AX63" si="794">+O63-V63-AC63-AJ63-AQ63</f>
        <v>0</v>
      </c>
      <c r="AY63" s="36">
        <f t="shared" ref="AY63" si="795">+P63-W63-AD63-AK63-AR63</f>
        <v>0</v>
      </c>
      <c r="AZ63" s="36">
        <f t="shared" ref="AZ63" si="796">+Q63-X63-AE63-AL63-AS63</f>
        <v>8450000</v>
      </c>
      <c r="BA63" s="72">
        <v>2</v>
      </c>
      <c r="BB63" s="72"/>
      <c r="BC63" s="72"/>
      <c r="BD63" s="72"/>
      <c r="BE63" s="72"/>
      <c r="BF63" s="72"/>
      <c r="BG63" s="72">
        <f>+BA63-BC63-BE63</f>
        <v>2</v>
      </c>
      <c r="BH63" s="72"/>
    </row>
    <row r="64" spans="1:60" ht="48">
      <c r="A64" s="4">
        <v>2025</v>
      </c>
      <c r="B64" s="40">
        <v>8300</v>
      </c>
      <c r="C64" s="4">
        <v>2</v>
      </c>
      <c r="D64" s="4">
        <v>6</v>
      </c>
      <c r="E64" s="4"/>
      <c r="F64" s="4"/>
      <c r="G64" s="4"/>
      <c r="H64" s="4"/>
      <c r="I64" s="13" t="s">
        <v>21</v>
      </c>
      <c r="J64" s="14" t="s">
        <v>61</v>
      </c>
      <c r="K64" s="15">
        <v>0</v>
      </c>
      <c r="L64" s="15">
        <v>0</v>
      </c>
      <c r="M64" s="15">
        <v>0</v>
      </c>
      <c r="N64" s="15">
        <v>19025169.52</v>
      </c>
      <c r="O64" s="15">
        <v>0</v>
      </c>
      <c r="P64" s="15">
        <v>19025169.52</v>
      </c>
      <c r="Q64" s="15">
        <v>19025169.52</v>
      </c>
      <c r="R64" s="15">
        <f>+R65</f>
        <v>0</v>
      </c>
      <c r="S64" s="15">
        <f t="shared" ref="S64:X64" si="797">+S65</f>
        <v>0</v>
      </c>
      <c r="T64" s="15">
        <f t="shared" si="797"/>
        <v>0</v>
      </c>
      <c r="U64" s="15">
        <f t="shared" si="797"/>
        <v>3766776.8</v>
      </c>
      <c r="V64" s="15">
        <f t="shared" si="797"/>
        <v>0</v>
      </c>
      <c r="W64" s="15">
        <f t="shared" si="797"/>
        <v>3766776.8</v>
      </c>
      <c r="X64" s="15">
        <f t="shared" si="797"/>
        <v>3766776.8</v>
      </c>
      <c r="Y64" s="15">
        <f>+Y65</f>
        <v>0</v>
      </c>
      <c r="Z64" s="15">
        <f t="shared" ref="Z64" si="798">+Z65</f>
        <v>0</v>
      </c>
      <c r="AA64" s="15">
        <f t="shared" ref="AA64" si="799">+AA65</f>
        <v>0</v>
      </c>
      <c r="AB64" s="15">
        <f t="shared" ref="AB64" si="800">+AB65</f>
        <v>32021.23</v>
      </c>
      <c r="AC64" s="15">
        <f t="shared" ref="AC64" si="801">+AC65</f>
        <v>0</v>
      </c>
      <c r="AD64" s="15">
        <f t="shared" ref="AD64" si="802">+AD65</f>
        <v>32021.23</v>
      </c>
      <c r="AE64" s="15">
        <f t="shared" ref="AE64" si="803">+AE65</f>
        <v>32021.23</v>
      </c>
      <c r="AF64" s="15">
        <f>+AF65</f>
        <v>0</v>
      </c>
      <c r="AG64" s="15">
        <f t="shared" ref="AG64" si="804">+AG65</f>
        <v>0</v>
      </c>
      <c r="AH64" s="15">
        <f t="shared" ref="AH64" si="805">+AH65</f>
        <v>0</v>
      </c>
      <c r="AI64" s="15">
        <f t="shared" ref="AI64" si="806">+AI65</f>
        <v>0</v>
      </c>
      <c r="AJ64" s="15">
        <f t="shared" ref="AJ64" si="807">+AJ65</f>
        <v>0</v>
      </c>
      <c r="AK64" s="15">
        <f t="shared" ref="AK64" si="808">+AK65</f>
        <v>0</v>
      </c>
      <c r="AL64" s="15">
        <f t="shared" ref="AL64" si="809">+AL65</f>
        <v>0</v>
      </c>
      <c r="AM64" s="15">
        <f>+AM65</f>
        <v>0</v>
      </c>
      <c r="AN64" s="15">
        <f t="shared" ref="AN64" si="810">+AN65</f>
        <v>0</v>
      </c>
      <c r="AO64" s="15">
        <f t="shared" ref="AO64" si="811">+AO65</f>
        <v>0</v>
      </c>
      <c r="AP64" s="15">
        <f t="shared" ref="AP64" si="812">+AP65</f>
        <v>0</v>
      </c>
      <c r="AQ64" s="15">
        <f t="shared" ref="AQ64" si="813">+AQ65</f>
        <v>0</v>
      </c>
      <c r="AR64" s="15">
        <f t="shared" ref="AR64" si="814">+AR65</f>
        <v>0</v>
      </c>
      <c r="AS64" s="15">
        <f t="shared" ref="AS64" si="815">+AS65</f>
        <v>0</v>
      </c>
      <c r="AT64" s="15">
        <f>+AT65</f>
        <v>0</v>
      </c>
      <c r="AU64" s="15">
        <f t="shared" ref="AU64" si="816">+AU65</f>
        <v>0</v>
      </c>
      <c r="AV64" s="15">
        <f t="shared" ref="AV64" si="817">+AV65</f>
        <v>0</v>
      </c>
      <c r="AW64" s="15">
        <f t="shared" ref="AW64" si="818">+AW65</f>
        <v>15226371.489999998</v>
      </c>
      <c r="AX64" s="15">
        <f t="shared" ref="AX64" si="819">+AX65</f>
        <v>0</v>
      </c>
      <c r="AY64" s="15">
        <f t="shared" ref="AY64" si="820">+AY65</f>
        <v>15226371.489999998</v>
      </c>
      <c r="AZ64" s="15">
        <f t="shared" ref="AZ64" si="821">+AZ65</f>
        <v>15226371.489999998</v>
      </c>
      <c r="BA64" s="15"/>
      <c r="BB64" s="15"/>
      <c r="BC64" s="15"/>
      <c r="BD64" s="15"/>
      <c r="BE64" s="15"/>
      <c r="BF64" s="15"/>
      <c r="BG64" s="15"/>
      <c r="BH64" s="15"/>
    </row>
    <row r="65" spans="1:60" ht="24">
      <c r="A65" s="16">
        <v>2025</v>
      </c>
      <c r="B65" s="16">
        <v>8300</v>
      </c>
      <c r="C65" s="16">
        <v>2</v>
      </c>
      <c r="D65" s="16">
        <v>6</v>
      </c>
      <c r="E65" s="16">
        <v>16</v>
      </c>
      <c r="F65" s="16"/>
      <c r="G65" s="16"/>
      <c r="H65" s="21"/>
      <c r="I65" s="22" t="s">
        <v>21</v>
      </c>
      <c r="J65" s="23" t="s">
        <v>62</v>
      </c>
      <c r="K65" s="24">
        <v>0</v>
      </c>
      <c r="L65" s="24">
        <v>0</v>
      </c>
      <c r="M65" s="24">
        <v>0</v>
      </c>
      <c r="N65" s="24">
        <v>19025169.52</v>
      </c>
      <c r="O65" s="24">
        <v>0</v>
      </c>
      <c r="P65" s="24">
        <v>19025169.52</v>
      </c>
      <c r="Q65" s="24">
        <v>19025169.52</v>
      </c>
      <c r="R65" s="24">
        <f>+R66+R70+R84+R100+R104</f>
        <v>0</v>
      </c>
      <c r="S65" s="24">
        <f t="shared" ref="S65:X65" si="822">+S66+S70+S84+S100+S104</f>
        <v>0</v>
      </c>
      <c r="T65" s="24">
        <f t="shared" si="822"/>
        <v>0</v>
      </c>
      <c r="U65" s="24">
        <f t="shared" si="822"/>
        <v>3766776.8</v>
      </c>
      <c r="V65" s="24">
        <f t="shared" si="822"/>
        <v>0</v>
      </c>
      <c r="W65" s="24">
        <f t="shared" si="822"/>
        <v>3766776.8</v>
      </c>
      <c r="X65" s="24">
        <f t="shared" si="822"/>
        <v>3766776.8</v>
      </c>
      <c r="Y65" s="24">
        <f>+Y66+Y70+Y84+Y100+Y104</f>
        <v>0</v>
      </c>
      <c r="Z65" s="24">
        <f t="shared" ref="Z65" si="823">+Z66+Z70+Z84+Z100+Z104</f>
        <v>0</v>
      </c>
      <c r="AA65" s="24">
        <f t="shared" ref="AA65" si="824">+AA66+AA70+AA84+AA100+AA104</f>
        <v>0</v>
      </c>
      <c r="AB65" s="24">
        <f t="shared" ref="AB65" si="825">+AB66+AB70+AB84+AB100+AB104</f>
        <v>32021.23</v>
      </c>
      <c r="AC65" s="24">
        <f t="shared" ref="AC65" si="826">+AC66+AC70+AC84+AC100+AC104</f>
        <v>0</v>
      </c>
      <c r="AD65" s="24">
        <f t="shared" ref="AD65" si="827">+AD66+AD70+AD84+AD100+AD104</f>
        <v>32021.23</v>
      </c>
      <c r="AE65" s="24">
        <f t="shared" ref="AE65" si="828">+AE66+AE70+AE84+AE100+AE104</f>
        <v>32021.23</v>
      </c>
      <c r="AF65" s="24">
        <f>+AF66+AF70+AF84+AF100+AF104</f>
        <v>0</v>
      </c>
      <c r="AG65" s="24">
        <f t="shared" ref="AG65" si="829">+AG66+AG70+AG84+AG100+AG104</f>
        <v>0</v>
      </c>
      <c r="AH65" s="24">
        <f t="shared" ref="AH65" si="830">+AH66+AH70+AH84+AH100+AH104</f>
        <v>0</v>
      </c>
      <c r="AI65" s="24">
        <f t="shared" ref="AI65" si="831">+AI66+AI70+AI84+AI100+AI104</f>
        <v>0</v>
      </c>
      <c r="AJ65" s="24">
        <f t="shared" ref="AJ65" si="832">+AJ66+AJ70+AJ84+AJ100+AJ104</f>
        <v>0</v>
      </c>
      <c r="AK65" s="24">
        <f t="shared" ref="AK65" si="833">+AK66+AK70+AK84+AK100+AK104</f>
        <v>0</v>
      </c>
      <c r="AL65" s="24">
        <f t="shared" ref="AL65" si="834">+AL66+AL70+AL84+AL100+AL104</f>
        <v>0</v>
      </c>
      <c r="AM65" s="24">
        <f>+AM66+AM70+AM84+AM100+AM104</f>
        <v>0</v>
      </c>
      <c r="AN65" s="24">
        <f t="shared" ref="AN65" si="835">+AN66+AN70+AN84+AN100+AN104</f>
        <v>0</v>
      </c>
      <c r="AO65" s="24">
        <f t="shared" ref="AO65" si="836">+AO66+AO70+AO84+AO100+AO104</f>
        <v>0</v>
      </c>
      <c r="AP65" s="24">
        <f t="shared" ref="AP65" si="837">+AP66+AP70+AP84+AP100+AP104</f>
        <v>0</v>
      </c>
      <c r="AQ65" s="24">
        <f t="shared" ref="AQ65" si="838">+AQ66+AQ70+AQ84+AQ100+AQ104</f>
        <v>0</v>
      </c>
      <c r="AR65" s="24">
        <f t="shared" ref="AR65" si="839">+AR66+AR70+AR84+AR100+AR104</f>
        <v>0</v>
      </c>
      <c r="AS65" s="24">
        <f t="shared" ref="AS65" si="840">+AS66+AS70+AS84+AS100+AS104</f>
        <v>0</v>
      </c>
      <c r="AT65" s="24">
        <f>+AT66+AT70+AT84+AT100+AT104</f>
        <v>0</v>
      </c>
      <c r="AU65" s="24">
        <f t="shared" ref="AU65" si="841">+AU66+AU70+AU84+AU100+AU104</f>
        <v>0</v>
      </c>
      <c r="AV65" s="24">
        <f t="shared" ref="AV65" si="842">+AV66+AV70+AV84+AV100+AV104</f>
        <v>0</v>
      </c>
      <c r="AW65" s="24">
        <f t="shared" ref="AW65" si="843">+AW66+AW70+AW84+AW100+AW104</f>
        <v>15226371.489999998</v>
      </c>
      <c r="AX65" s="24">
        <f t="shared" ref="AX65" si="844">+AX66+AX70+AX84+AX100+AX104</f>
        <v>0</v>
      </c>
      <c r="AY65" s="24">
        <f t="shared" ref="AY65" si="845">+AY66+AY70+AY84+AY100+AY104</f>
        <v>15226371.489999998</v>
      </c>
      <c r="AZ65" s="24">
        <f t="shared" ref="AZ65" si="846">+AZ66+AZ70+AZ84+AZ100+AZ104</f>
        <v>15226371.489999998</v>
      </c>
      <c r="BA65" s="24"/>
      <c r="BB65" s="24"/>
      <c r="BC65" s="24"/>
      <c r="BD65" s="24"/>
      <c r="BE65" s="24"/>
      <c r="BF65" s="24"/>
      <c r="BG65" s="24"/>
      <c r="BH65" s="24"/>
    </row>
    <row r="66" spans="1:60" ht="24">
      <c r="A66" s="17">
        <v>2025</v>
      </c>
      <c r="B66" s="17">
        <v>8300</v>
      </c>
      <c r="C66" s="17">
        <v>2</v>
      </c>
      <c r="D66" s="17">
        <v>6</v>
      </c>
      <c r="E66" s="17">
        <v>16</v>
      </c>
      <c r="F66" s="17">
        <v>1000</v>
      </c>
      <c r="G66" s="17"/>
      <c r="H66" s="17"/>
      <c r="I66" s="25" t="s">
        <v>21</v>
      </c>
      <c r="J66" s="26" t="s">
        <v>23</v>
      </c>
      <c r="K66" s="27">
        <v>0</v>
      </c>
      <c r="L66" s="27">
        <v>0</v>
      </c>
      <c r="M66" s="27">
        <v>0</v>
      </c>
      <c r="N66" s="27">
        <v>15565010.039999999</v>
      </c>
      <c r="O66" s="27">
        <v>0</v>
      </c>
      <c r="P66" s="27">
        <v>15565010.039999999</v>
      </c>
      <c r="Q66" s="27">
        <v>15565010.039999999</v>
      </c>
      <c r="R66" s="27">
        <f>+R67</f>
        <v>0</v>
      </c>
      <c r="S66" s="27">
        <f t="shared" ref="S66:X68" si="847">+S67</f>
        <v>0</v>
      </c>
      <c r="T66" s="27">
        <f t="shared" si="847"/>
        <v>0</v>
      </c>
      <c r="U66" s="27">
        <f t="shared" si="847"/>
        <v>3486343.59</v>
      </c>
      <c r="V66" s="27">
        <f t="shared" si="847"/>
        <v>0</v>
      </c>
      <c r="W66" s="27">
        <f t="shared" si="847"/>
        <v>3486343.59</v>
      </c>
      <c r="X66" s="27">
        <f t="shared" si="847"/>
        <v>3486343.59</v>
      </c>
      <c r="Y66" s="27">
        <f>+Y67</f>
        <v>0</v>
      </c>
      <c r="Z66" s="27">
        <f t="shared" ref="Z66:Z68" si="848">+Z67</f>
        <v>0</v>
      </c>
      <c r="AA66" s="27">
        <f t="shared" ref="AA66:AA68" si="849">+AA67</f>
        <v>0</v>
      </c>
      <c r="AB66" s="27">
        <f t="shared" ref="AB66:AB68" si="850">+AB67</f>
        <v>32021.23</v>
      </c>
      <c r="AC66" s="27">
        <f t="shared" ref="AC66:AC68" si="851">+AC67</f>
        <v>0</v>
      </c>
      <c r="AD66" s="27">
        <f t="shared" ref="AD66:AD68" si="852">+AD67</f>
        <v>32021.23</v>
      </c>
      <c r="AE66" s="27">
        <f t="shared" ref="AE66:AE68" si="853">+AE67</f>
        <v>32021.23</v>
      </c>
      <c r="AF66" s="27">
        <f>+AF67</f>
        <v>0</v>
      </c>
      <c r="AG66" s="27">
        <f t="shared" ref="AG66:AG68" si="854">+AG67</f>
        <v>0</v>
      </c>
      <c r="AH66" s="27">
        <f t="shared" ref="AH66:AH68" si="855">+AH67</f>
        <v>0</v>
      </c>
      <c r="AI66" s="27">
        <f t="shared" ref="AI66:AI68" si="856">+AI67</f>
        <v>0</v>
      </c>
      <c r="AJ66" s="27">
        <f t="shared" ref="AJ66:AJ68" si="857">+AJ67</f>
        <v>0</v>
      </c>
      <c r="AK66" s="27">
        <f t="shared" ref="AK66:AK68" si="858">+AK67</f>
        <v>0</v>
      </c>
      <c r="AL66" s="27">
        <f t="shared" ref="AL66:AL68" si="859">+AL67</f>
        <v>0</v>
      </c>
      <c r="AM66" s="27">
        <f>+AM67</f>
        <v>0</v>
      </c>
      <c r="AN66" s="27">
        <f t="shared" ref="AN66:AN68" si="860">+AN67</f>
        <v>0</v>
      </c>
      <c r="AO66" s="27">
        <f t="shared" ref="AO66:AO68" si="861">+AO67</f>
        <v>0</v>
      </c>
      <c r="AP66" s="27">
        <f t="shared" ref="AP66:AP68" si="862">+AP67</f>
        <v>0</v>
      </c>
      <c r="AQ66" s="27">
        <f t="shared" ref="AQ66:AQ68" si="863">+AQ67</f>
        <v>0</v>
      </c>
      <c r="AR66" s="27">
        <f t="shared" ref="AR66:AR68" si="864">+AR67</f>
        <v>0</v>
      </c>
      <c r="AS66" s="27">
        <f t="shared" ref="AS66:AS68" si="865">+AS67</f>
        <v>0</v>
      </c>
      <c r="AT66" s="27">
        <f>+AT67</f>
        <v>0</v>
      </c>
      <c r="AU66" s="27">
        <f t="shared" ref="AU66:AU68" si="866">+AU67</f>
        <v>0</v>
      </c>
      <c r="AV66" s="27">
        <f t="shared" ref="AV66:AV68" si="867">+AV67</f>
        <v>0</v>
      </c>
      <c r="AW66" s="27">
        <f t="shared" ref="AW66:AW68" si="868">+AW67</f>
        <v>12046645.219999999</v>
      </c>
      <c r="AX66" s="27">
        <f t="shared" ref="AX66:AX68" si="869">+AX67</f>
        <v>0</v>
      </c>
      <c r="AY66" s="27">
        <f t="shared" ref="AY66:AY68" si="870">+AY67</f>
        <v>12046645.219999999</v>
      </c>
      <c r="AZ66" s="27">
        <f t="shared" ref="AZ66:AZ68" si="871">+AZ67</f>
        <v>12046645.219999999</v>
      </c>
      <c r="BA66" s="27"/>
      <c r="BB66" s="27"/>
      <c r="BC66" s="27"/>
      <c r="BD66" s="27"/>
      <c r="BE66" s="27"/>
      <c r="BF66" s="27"/>
      <c r="BG66" s="27"/>
      <c r="BH66" s="27"/>
    </row>
    <row r="67" spans="1:60" ht="24">
      <c r="A67" s="18">
        <v>2025</v>
      </c>
      <c r="B67" s="18">
        <v>8300</v>
      </c>
      <c r="C67" s="18">
        <v>2</v>
      </c>
      <c r="D67" s="18">
        <v>6</v>
      </c>
      <c r="E67" s="18">
        <v>16</v>
      </c>
      <c r="F67" s="18">
        <v>1000</v>
      </c>
      <c r="G67" s="18">
        <v>1200</v>
      </c>
      <c r="H67" s="18"/>
      <c r="I67" s="28" t="s">
        <v>21</v>
      </c>
      <c r="J67" s="29" t="s">
        <v>24</v>
      </c>
      <c r="K67" s="30">
        <v>0</v>
      </c>
      <c r="L67" s="30">
        <v>0</v>
      </c>
      <c r="M67" s="30">
        <v>0</v>
      </c>
      <c r="N67" s="30">
        <v>15565010.039999999</v>
      </c>
      <c r="O67" s="30">
        <v>0</v>
      </c>
      <c r="P67" s="30">
        <v>15565010.039999999</v>
      </c>
      <c r="Q67" s="30">
        <v>15565010.039999999</v>
      </c>
      <c r="R67" s="30">
        <f>+R68</f>
        <v>0</v>
      </c>
      <c r="S67" s="30">
        <f t="shared" si="847"/>
        <v>0</v>
      </c>
      <c r="T67" s="30">
        <f t="shared" si="847"/>
        <v>0</v>
      </c>
      <c r="U67" s="30">
        <f t="shared" si="847"/>
        <v>3486343.59</v>
      </c>
      <c r="V67" s="30">
        <f t="shared" si="847"/>
        <v>0</v>
      </c>
      <c r="W67" s="30">
        <f t="shared" si="847"/>
        <v>3486343.59</v>
      </c>
      <c r="X67" s="30">
        <f t="shared" si="847"/>
        <v>3486343.59</v>
      </c>
      <c r="Y67" s="30">
        <f>+Y68</f>
        <v>0</v>
      </c>
      <c r="Z67" s="30">
        <f t="shared" si="848"/>
        <v>0</v>
      </c>
      <c r="AA67" s="30">
        <f t="shared" si="849"/>
        <v>0</v>
      </c>
      <c r="AB67" s="30">
        <f t="shared" si="850"/>
        <v>32021.23</v>
      </c>
      <c r="AC67" s="30">
        <f t="shared" si="851"/>
        <v>0</v>
      </c>
      <c r="AD67" s="30">
        <f t="shared" si="852"/>
        <v>32021.23</v>
      </c>
      <c r="AE67" s="30">
        <f t="shared" si="853"/>
        <v>32021.23</v>
      </c>
      <c r="AF67" s="30">
        <f>+AF68</f>
        <v>0</v>
      </c>
      <c r="AG67" s="30">
        <f t="shared" si="854"/>
        <v>0</v>
      </c>
      <c r="AH67" s="30">
        <f t="shared" si="855"/>
        <v>0</v>
      </c>
      <c r="AI67" s="30">
        <f t="shared" si="856"/>
        <v>0</v>
      </c>
      <c r="AJ67" s="30">
        <f t="shared" si="857"/>
        <v>0</v>
      </c>
      <c r="AK67" s="30">
        <f t="shared" si="858"/>
        <v>0</v>
      </c>
      <c r="AL67" s="30">
        <f t="shared" si="859"/>
        <v>0</v>
      </c>
      <c r="AM67" s="30">
        <f>+AM68</f>
        <v>0</v>
      </c>
      <c r="AN67" s="30">
        <f t="shared" si="860"/>
        <v>0</v>
      </c>
      <c r="AO67" s="30">
        <f t="shared" si="861"/>
        <v>0</v>
      </c>
      <c r="AP67" s="30">
        <f t="shared" si="862"/>
        <v>0</v>
      </c>
      <c r="AQ67" s="30">
        <f t="shared" si="863"/>
        <v>0</v>
      </c>
      <c r="AR67" s="30">
        <f t="shared" si="864"/>
        <v>0</v>
      </c>
      <c r="AS67" s="30">
        <f t="shared" si="865"/>
        <v>0</v>
      </c>
      <c r="AT67" s="30">
        <f>+AT68</f>
        <v>0</v>
      </c>
      <c r="AU67" s="30">
        <f t="shared" si="866"/>
        <v>0</v>
      </c>
      <c r="AV67" s="30">
        <f t="shared" si="867"/>
        <v>0</v>
      </c>
      <c r="AW67" s="30">
        <f t="shared" si="868"/>
        <v>12046645.219999999</v>
      </c>
      <c r="AX67" s="30">
        <f t="shared" si="869"/>
        <v>0</v>
      </c>
      <c r="AY67" s="30">
        <f t="shared" si="870"/>
        <v>12046645.219999999</v>
      </c>
      <c r="AZ67" s="30">
        <f t="shared" si="871"/>
        <v>12046645.219999999</v>
      </c>
      <c r="BA67" s="30"/>
      <c r="BB67" s="30"/>
      <c r="BC67" s="30"/>
      <c r="BD67" s="30"/>
      <c r="BE67" s="30"/>
      <c r="BF67" s="30"/>
      <c r="BG67" s="30"/>
      <c r="BH67" s="30"/>
    </row>
    <row r="68" spans="1:60" ht="24">
      <c r="A68" s="19">
        <v>2025</v>
      </c>
      <c r="B68" s="19">
        <v>8300</v>
      </c>
      <c r="C68" s="19">
        <v>2</v>
      </c>
      <c r="D68" s="19">
        <v>6</v>
      </c>
      <c r="E68" s="19">
        <v>16</v>
      </c>
      <c r="F68" s="19">
        <v>1000</v>
      </c>
      <c r="G68" s="19">
        <v>1200</v>
      </c>
      <c r="H68" s="19">
        <v>121</v>
      </c>
      <c r="I68" s="31" t="s">
        <v>21</v>
      </c>
      <c r="J68" s="32" t="s">
        <v>25</v>
      </c>
      <c r="K68" s="33">
        <v>0</v>
      </c>
      <c r="L68" s="33">
        <v>0</v>
      </c>
      <c r="M68" s="33">
        <v>0</v>
      </c>
      <c r="N68" s="33">
        <v>15565010.039999999</v>
      </c>
      <c r="O68" s="33">
        <v>0</v>
      </c>
      <c r="P68" s="33">
        <v>15565010.039999999</v>
      </c>
      <c r="Q68" s="33">
        <v>15565010.039999999</v>
      </c>
      <c r="R68" s="33">
        <f>+R69</f>
        <v>0</v>
      </c>
      <c r="S68" s="33">
        <f t="shared" si="847"/>
        <v>0</v>
      </c>
      <c r="T68" s="33">
        <f t="shared" si="847"/>
        <v>0</v>
      </c>
      <c r="U68" s="33">
        <f t="shared" si="847"/>
        <v>3486343.59</v>
      </c>
      <c r="V68" s="33">
        <f t="shared" si="847"/>
        <v>0</v>
      </c>
      <c r="W68" s="33">
        <f t="shared" si="847"/>
        <v>3486343.59</v>
      </c>
      <c r="X68" s="33">
        <f t="shared" si="847"/>
        <v>3486343.59</v>
      </c>
      <c r="Y68" s="33">
        <f>+Y69</f>
        <v>0</v>
      </c>
      <c r="Z68" s="33">
        <f t="shared" si="848"/>
        <v>0</v>
      </c>
      <c r="AA68" s="33">
        <f t="shared" si="849"/>
        <v>0</v>
      </c>
      <c r="AB68" s="33">
        <f t="shared" si="850"/>
        <v>32021.23</v>
      </c>
      <c r="AC68" s="33">
        <f t="shared" si="851"/>
        <v>0</v>
      </c>
      <c r="AD68" s="33">
        <f t="shared" si="852"/>
        <v>32021.23</v>
      </c>
      <c r="AE68" s="33">
        <f t="shared" si="853"/>
        <v>32021.23</v>
      </c>
      <c r="AF68" s="33">
        <f>+AF69</f>
        <v>0</v>
      </c>
      <c r="AG68" s="33">
        <f t="shared" si="854"/>
        <v>0</v>
      </c>
      <c r="AH68" s="33">
        <f t="shared" si="855"/>
        <v>0</v>
      </c>
      <c r="AI68" s="33">
        <f t="shared" si="856"/>
        <v>0</v>
      </c>
      <c r="AJ68" s="33">
        <f t="shared" si="857"/>
        <v>0</v>
      </c>
      <c r="AK68" s="33">
        <f t="shared" si="858"/>
        <v>0</v>
      </c>
      <c r="AL68" s="33">
        <f t="shared" si="859"/>
        <v>0</v>
      </c>
      <c r="AM68" s="33">
        <f>+AM69</f>
        <v>0</v>
      </c>
      <c r="AN68" s="33">
        <f t="shared" si="860"/>
        <v>0</v>
      </c>
      <c r="AO68" s="33">
        <f t="shared" si="861"/>
        <v>0</v>
      </c>
      <c r="AP68" s="33">
        <f t="shared" si="862"/>
        <v>0</v>
      </c>
      <c r="AQ68" s="33">
        <f t="shared" si="863"/>
        <v>0</v>
      </c>
      <c r="AR68" s="33">
        <f t="shared" si="864"/>
        <v>0</v>
      </c>
      <c r="AS68" s="33">
        <f t="shared" si="865"/>
        <v>0</v>
      </c>
      <c r="AT68" s="33">
        <f>+AT69</f>
        <v>0</v>
      </c>
      <c r="AU68" s="33">
        <f t="shared" si="866"/>
        <v>0</v>
      </c>
      <c r="AV68" s="33">
        <f t="shared" si="867"/>
        <v>0</v>
      </c>
      <c r="AW68" s="33">
        <f t="shared" si="868"/>
        <v>12046645.219999999</v>
      </c>
      <c r="AX68" s="33">
        <f t="shared" si="869"/>
        <v>0</v>
      </c>
      <c r="AY68" s="33">
        <f t="shared" si="870"/>
        <v>12046645.219999999</v>
      </c>
      <c r="AZ68" s="33">
        <f t="shared" si="871"/>
        <v>12046645.219999999</v>
      </c>
      <c r="BA68" s="33"/>
      <c r="BB68" s="33"/>
      <c r="BC68" s="33"/>
      <c r="BD68" s="33"/>
      <c r="BE68" s="33"/>
      <c r="BF68" s="33"/>
      <c r="BG68" s="33"/>
      <c r="BH68" s="33"/>
    </row>
    <row r="69" spans="1:60" ht="24">
      <c r="A69" s="20">
        <v>2025</v>
      </c>
      <c r="B69" s="20">
        <v>8300</v>
      </c>
      <c r="C69" s="20">
        <v>2</v>
      </c>
      <c r="D69" s="20">
        <v>6</v>
      </c>
      <c r="E69" s="20">
        <v>16</v>
      </c>
      <c r="F69" s="20">
        <v>1000</v>
      </c>
      <c r="G69" s="20">
        <v>1200</v>
      </c>
      <c r="H69" s="20">
        <v>121</v>
      </c>
      <c r="I69" s="34">
        <v>1</v>
      </c>
      <c r="J69" s="35" t="s">
        <v>26</v>
      </c>
      <c r="K69" s="36">
        <v>0</v>
      </c>
      <c r="L69" s="36">
        <v>0</v>
      </c>
      <c r="M69" s="37">
        <v>0</v>
      </c>
      <c r="N69" s="36">
        <v>15565010.039999999</v>
      </c>
      <c r="O69" s="36">
        <v>0</v>
      </c>
      <c r="P69" s="37">
        <v>15565010.039999999</v>
      </c>
      <c r="Q69" s="37">
        <v>15565010.039999999</v>
      </c>
      <c r="R69" s="36">
        <v>0</v>
      </c>
      <c r="S69" s="36">
        <v>0</v>
      </c>
      <c r="T69" s="37">
        <f>+R69+S69</f>
        <v>0</v>
      </c>
      <c r="U69" s="36">
        <v>3486343.59</v>
      </c>
      <c r="V69" s="36">
        <v>0</v>
      </c>
      <c r="W69" s="37">
        <f>+U69+V69</f>
        <v>3486343.59</v>
      </c>
      <c r="X69" s="37">
        <f>+T69+W69</f>
        <v>3486343.59</v>
      </c>
      <c r="Y69" s="36">
        <v>0</v>
      </c>
      <c r="Z69" s="36">
        <v>0</v>
      </c>
      <c r="AA69" s="37">
        <f>+Y69+Z69</f>
        <v>0</v>
      </c>
      <c r="AB69" s="36">
        <v>32021.23</v>
      </c>
      <c r="AC69" s="36">
        <v>0</v>
      </c>
      <c r="AD69" s="37">
        <f>+AB69+AC69</f>
        <v>32021.23</v>
      </c>
      <c r="AE69" s="37">
        <f>+AA69+AD69</f>
        <v>32021.23</v>
      </c>
      <c r="AF69" s="36">
        <v>0</v>
      </c>
      <c r="AG69" s="36">
        <v>0</v>
      </c>
      <c r="AH69" s="37">
        <f>+AF69+AG69</f>
        <v>0</v>
      </c>
      <c r="AI69" s="36">
        <v>0</v>
      </c>
      <c r="AJ69" s="36">
        <v>0</v>
      </c>
      <c r="AK69" s="37">
        <f>+AI69+AJ69</f>
        <v>0</v>
      </c>
      <c r="AL69" s="37">
        <f>+AH69+AK69</f>
        <v>0</v>
      </c>
      <c r="AM69" s="36">
        <v>0</v>
      </c>
      <c r="AN69" s="36">
        <v>0</v>
      </c>
      <c r="AO69" s="37">
        <f>+AM69+AN69</f>
        <v>0</v>
      </c>
      <c r="AP69" s="36">
        <v>0</v>
      </c>
      <c r="AQ69" s="36">
        <v>0</v>
      </c>
      <c r="AR69" s="37">
        <f>+AP69+AQ69</f>
        <v>0</v>
      </c>
      <c r="AS69" s="37">
        <f>+AO69+AR69</f>
        <v>0</v>
      </c>
      <c r="AT69" s="36">
        <f>+K69-R69-Y69-AF69-AM69</f>
        <v>0</v>
      </c>
      <c r="AU69" s="36">
        <f t="shared" ref="AU69" si="872">+L69-S69-Z69-AG69-AN69</f>
        <v>0</v>
      </c>
      <c r="AV69" s="36">
        <f t="shared" ref="AV69" si="873">+M69-T69-AA69-AH69-AO69</f>
        <v>0</v>
      </c>
      <c r="AW69" s="36">
        <f t="shared" ref="AW69" si="874">+N69-U69-AB69-AI69-AP69</f>
        <v>12046645.219999999</v>
      </c>
      <c r="AX69" s="36">
        <f t="shared" ref="AX69" si="875">+O69-V69-AC69-AJ69-AQ69</f>
        <v>0</v>
      </c>
      <c r="AY69" s="36">
        <f t="shared" ref="AY69" si="876">+P69-W69-AD69-AK69-AR69</f>
        <v>12046645.219999999</v>
      </c>
      <c r="AZ69" s="36">
        <f t="shared" ref="AZ69" si="877">+Q69-X69-AE69-AL69-AS69</f>
        <v>12046645.219999999</v>
      </c>
      <c r="BA69" s="72">
        <v>80</v>
      </c>
      <c r="BB69" s="72"/>
      <c r="BC69" s="72"/>
      <c r="BD69" s="72"/>
      <c r="BE69" s="72"/>
      <c r="BF69" s="72"/>
      <c r="BG69" s="72">
        <f>+BA69-BC69-BE69</f>
        <v>80</v>
      </c>
      <c r="BH69" s="72"/>
    </row>
    <row r="70" spans="1:60" ht="24">
      <c r="A70" s="17">
        <v>2025</v>
      </c>
      <c r="B70" s="17">
        <v>8300</v>
      </c>
      <c r="C70" s="17">
        <v>2</v>
      </c>
      <c r="D70" s="17">
        <v>6</v>
      </c>
      <c r="E70" s="17">
        <v>16</v>
      </c>
      <c r="F70" s="17">
        <v>2000</v>
      </c>
      <c r="G70" s="17"/>
      <c r="H70" s="17"/>
      <c r="I70" s="25" t="s">
        <v>21</v>
      </c>
      <c r="J70" s="26" t="s">
        <v>27</v>
      </c>
      <c r="K70" s="27">
        <v>0</v>
      </c>
      <c r="L70" s="27">
        <v>0</v>
      </c>
      <c r="M70" s="27">
        <v>0</v>
      </c>
      <c r="N70" s="27">
        <v>473244.84</v>
      </c>
      <c r="O70" s="27">
        <v>0</v>
      </c>
      <c r="P70" s="27">
        <v>473244.84</v>
      </c>
      <c r="Q70" s="27">
        <v>473244.84</v>
      </c>
      <c r="R70" s="27">
        <f>+R71+R78+R81</f>
        <v>0</v>
      </c>
      <c r="S70" s="27">
        <f t="shared" ref="S70:AZ70" si="878">+S71+S78+S81</f>
        <v>0</v>
      </c>
      <c r="T70" s="27">
        <f t="shared" si="878"/>
        <v>0</v>
      </c>
      <c r="U70" s="27">
        <f t="shared" si="878"/>
        <v>103704.16</v>
      </c>
      <c r="V70" s="27">
        <f t="shared" si="878"/>
        <v>0</v>
      </c>
      <c r="W70" s="27">
        <f t="shared" si="878"/>
        <v>103704.16</v>
      </c>
      <c r="X70" s="27">
        <f t="shared" si="878"/>
        <v>103704.16</v>
      </c>
      <c r="Y70" s="27">
        <f t="shared" si="878"/>
        <v>0</v>
      </c>
      <c r="Z70" s="27">
        <f t="shared" si="878"/>
        <v>0</v>
      </c>
      <c r="AA70" s="27">
        <f t="shared" si="878"/>
        <v>0</v>
      </c>
      <c r="AB70" s="27">
        <f t="shared" si="878"/>
        <v>0</v>
      </c>
      <c r="AC70" s="27">
        <f t="shared" si="878"/>
        <v>0</v>
      </c>
      <c r="AD70" s="27">
        <f t="shared" si="878"/>
        <v>0</v>
      </c>
      <c r="AE70" s="27">
        <f t="shared" si="878"/>
        <v>0</v>
      </c>
      <c r="AF70" s="27">
        <f t="shared" si="878"/>
        <v>0</v>
      </c>
      <c r="AG70" s="27">
        <f t="shared" si="878"/>
        <v>0</v>
      </c>
      <c r="AH70" s="27">
        <f t="shared" si="878"/>
        <v>0</v>
      </c>
      <c r="AI70" s="27">
        <f t="shared" si="878"/>
        <v>0</v>
      </c>
      <c r="AJ70" s="27">
        <f t="shared" si="878"/>
        <v>0</v>
      </c>
      <c r="AK70" s="27">
        <f t="shared" si="878"/>
        <v>0</v>
      </c>
      <c r="AL70" s="27">
        <f t="shared" si="878"/>
        <v>0</v>
      </c>
      <c r="AM70" s="27">
        <f t="shared" si="878"/>
        <v>0</v>
      </c>
      <c r="AN70" s="27">
        <f t="shared" si="878"/>
        <v>0</v>
      </c>
      <c r="AO70" s="27">
        <f t="shared" si="878"/>
        <v>0</v>
      </c>
      <c r="AP70" s="27">
        <f t="shared" si="878"/>
        <v>0</v>
      </c>
      <c r="AQ70" s="27">
        <f t="shared" si="878"/>
        <v>0</v>
      </c>
      <c r="AR70" s="27">
        <f t="shared" si="878"/>
        <v>0</v>
      </c>
      <c r="AS70" s="27">
        <f t="shared" si="878"/>
        <v>0</v>
      </c>
      <c r="AT70" s="27">
        <f t="shared" si="878"/>
        <v>0</v>
      </c>
      <c r="AU70" s="27">
        <f t="shared" si="878"/>
        <v>0</v>
      </c>
      <c r="AV70" s="27">
        <f t="shared" si="878"/>
        <v>0</v>
      </c>
      <c r="AW70" s="27">
        <f t="shared" si="878"/>
        <v>369540.68</v>
      </c>
      <c r="AX70" s="27">
        <f t="shared" si="878"/>
        <v>0</v>
      </c>
      <c r="AY70" s="27">
        <f t="shared" si="878"/>
        <v>369540.68</v>
      </c>
      <c r="AZ70" s="27">
        <f t="shared" si="878"/>
        <v>369540.68</v>
      </c>
      <c r="BA70" s="27"/>
      <c r="BB70" s="27"/>
      <c r="BC70" s="27"/>
      <c r="BD70" s="27"/>
      <c r="BE70" s="27"/>
      <c r="BF70" s="27"/>
      <c r="BG70" s="27"/>
      <c r="BH70" s="27"/>
    </row>
    <row r="71" spans="1:60" ht="48">
      <c r="A71" s="18">
        <v>2025</v>
      </c>
      <c r="B71" s="18">
        <v>8300</v>
      </c>
      <c r="C71" s="18">
        <v>2</v>
      </c>
      <c r="D71" s="18">
        <v>6</v>
      </c>
      <c r="E71" s="18">
        <v>16</v>
      </c>
      <c r="F71" s="18">
        <v>2000</v>
      </c>
      <c r="G71" s="18">
        <v>2100</v>
      </c>
      <c r="H71" s="18"/>
      <c r="I71" s="28" t="s">
        <v>21</v>
      </c>
      <c r="J71" s="29" t="s">
        <v>63</v>
      </c>
      <c r="K71" s="30">
        <v>0</v>
      </c>
      <c r="L71" s="30">
        <v>0</v>
      </c>
      <c r="M71" s="30">
        <v>0</v>
      </c>
      <c r="N71" s="30">
        <v>200000</v>
      </c>
      <c r="O71" s="30">
        <v>0</v>
      </c>
      <c r="P71" s="30">
        <v>200000</v>
      </c>
      <c r="Q71" s="30">
        <v>200000</v>
      </c>
      <c r="R71" s="30">
        <f>+R72+R74+R76</f>
        <v>0</v>
      </c>
      <c r="S71" s="30">
        <f t="shared" ref="S71:X71" si="879">+S72+S74+S76</f>
        <v>0</v>
      </c>
      <c r="T71" s="30">
        <f t="shared" si="879"/>
        <v>0</v>
      </c>
      <c r="U71" s="30">
        <f t="shared" si="879"/>
        <v>0</v>
      </c>
      <c r="V71" s="30">
        <f t="shared" si="879"/>
        <v>0</v>
      </c>
      <c r="W71" s="30">
        <f t="shared" si="879"/>
        <v>0</v>
      </c>
      <c r="X71" s="30">
        <f t="shared" si="879"/>
        <v>0</v>
      </c>
      <c r="Y71" s="30">
        <f>+Y72+Y74+Y76</f>
        <v>0</v>
      </c>
      <c r="Z71" s="30">
        <f t="shared" ref="Z71" si="880">+Z72+Z74+Z76</f>
        <v>0</v>
      </c>
      <c r="AA71" s="30">
        <f t="shared" ref="AA71" si="881">+AA72+AA74+AA76</f>
        <v>0</v>
      </c>
      <c r="AB71" s="30">
        <f t="shared" ref="AB71" si="882">+AB72+AB74+AB76</f>
        <v>0</v>
      </c>
      <c r="AC71" s="30">
        <f t="shared" ref="AC71" si="883">+AC72+AC74+AC76</f>
        <v>0</v>
      </c>
      <c r="AD71" s="30">
        <f t="shared" ref="AD71" si="884">+AD72+AD74+AD76</f>
        <v>0</v>
      </c>
      <c r="AE71" s="30">
        <f t="shared" ref="AE71" si="885">+AE72+AE74+AE76</f>
        <v>0</v>
      </c>
      <c r="AF71" s="30">
        <f>+AF72+AF74+AF76</f>
        <v>0</v>
      </c>
      <c r="AG71" s="30">
        <f t="shared" ref="AG71" si="886">+AG72+AG74+AG76</f>
        <v>0</v>
      </c>
      <c r="AH71" s="30">
        <f t="shared" ref="AH71" si="887">+AH72+AH74+AH76</f>
        <v>0</v>
      </c>
      <c r="AI71" s="30">
        <f t="shared" ref="AI71" si="888">+AI72+AI74+AI76</f>
        <v>0</v>
      </c>
      <c r="AJ71" s="30">
        <f t="shared" ref="AJ71" si="889">+AJ72+AJ74+AJ76</f>
        <v>0</v>
      </c>
      <c r="AK71" s="30">
        <f t="shared" ref="AK71" si="890">+AK72+AK74+AK76</f>
        <v>0</v>
      </c>
      <c r="AL71" s="30">
        <f t="shared" ref="AL71" si="891">+AL72+AL74+AL76</f>
        <v>0</v>
      </c>
      <c r="AM71" s="30">
        <f>+AM72+AM74+AM76</f>
        <v>0</v>
      </c>
      <c r="AN71" s="30">
        <f t="shared" ref="AN71" si="892">+AN72+AN74+AN76</f>
        <v>0</v>
      </c>
      <c r="AO71" s="30">
        <f t="shared" ref="AO71" si="893">+AO72+AO74+AO76</f>
        <v>0</v>
      </c>
      <c r="AP71" s="30">
        <f t="shared" ref="AP71" si="894">+AP72+AP74+AP76</f>
        <v>0</v>
      </c>
      <c r="AQ71" s="30">
        <f t="shared" ref="AQ71" si="895">+AQ72+AQ74+AQ76</f>
        <v>0</v>
      </c>
      <c r="AR71" s="30">
        <f t="shared" ref="AR71" si="896">+AR72+AR74+AR76</f>
        <v>0</v>
      </c>
      <c r="AS71" s="30">
        <f t="shared" ref="AS71" si="897">+AS72+AS74+AS76</f>
        <v>0</v>
      </c>
      <c r="AT71" s="30">
        <f>+AT72+AT74+AT76</f>
        <v>0</v>
      </c>
      <c r="AU71" s="30">
        <f t="shared" ref="AU71" si="898">+AU72+AU74+AU76</f>
        <v>0</v>
      </c>
      <c r="AV71" s="30">
        <f t="shared" ref="AV71" si="899">+AV72+AV74+AV76</f>
        <v>0</v>
      </c>
      <c r="AW71" s="30">
        <f t="shared" ref="AW71" si="900">+AW72+AW74+AW76</f>
        <v>200000</v>
      </c>
      <c r="AX71" s="30">
        <f t="shared" ref="AX71" si="901">+AX72+AX74+AX76</f>
        <v>0</v>
      </c>
      <c r="AY71" s="30">
        <f t="shared" ref="AY71" si="902">+AY72+AY74+AY76</f>
        <v>200000</v>
      </c>
      <c r="AZ71" s="30">
        <f t="shared" ref="AZ71" si="903">+AZ72+AZ74+AZ76</f>
        <v>200000</v>
      </c>
      <c r="BA71" s="30"/>
      <c r="BB71" s="30"/>
      <c r="BC71" s="30"/>
      <c r="BD71" s="30"/>
      <c r="BE71" s="30"/>
      <c r="BF71" s="30"/>
      <c r="BG71" s="30"/>
      <c r="BH71" s="30"/>
    </row>
    <row r="72" spans="1:60" ht="24">
      <c r="A72" s="19">
        <v>2025</v>
      </c>
      <c r="B72" s="19">
        <v>8300</v>
      </c>
      <c r="C72" s="19">
        <v>2</v>
      </c>
      <c r="D72" s="19">
        <v>6</v>
      </c>
      <c r="E72" s="19">
        <v>16</v>
      </c>
      <c r="F72" s="19">
        <v>2000</v>
      </c>
      <c r="G72" s="19">
        <v>2100</v>
      </c>
      <c r="H72" s="19">
        <v>211</v>
      </c>
      <c r="I72" s="41" t="s">
        <v>21</v>
      </c>
      <c r="J72" s="32" t="s">
        <v>64</v>
      </c>
      <c r="K72" s="33">
        <v>0</v>
      </c>
      <c r="L72" s="33">
        <v>0</v>
      </c>
      <c r="M72" s="33">
        <v>0</v>
      </c>
      <c r="N72" s="33">
        <v>50000</v>
      </c>
      <c r="O72" s="33">
        <v>0</v>
      </c>
      <c r="P72" s="33">
        <v>50000</v>
      </c>
      <c r="Q72" s="33">
        <v>50000</v>
      </c>
      <c r="R72" s="33">
        <f>+R73</f>
        <v>0</v>
      </c>
      <c r="S72" s="33">
        <f t="shared" ref="S72:X72" si="904">+S73</f>
        <v>0</v>
      </c>
      <c r="T72" s="33">
        <f t="shared" si="904"/>
        <v>0</v>
      </c>
      <c r="U72" s="33">
        <f t="shared" si="904"/>
        <v>0</v>
      </c>
      <c r="V72" s="33">
        <f t="shared" si="904"/>
        <v>0</v>
      </c>
      <c r="W72" s="33">
        <f t="shared" si="904"/>
        <v>0</v>
      </c>
      <c r="X72" s="33">
        <f t="shared" si="904"/>
        <v>0</v>
      </c>
      <c r="Y72" s="33">
        <f>+Y73</f>
        <v>0</v>
      </c>
      <c r="Z72" s="33">
        <f t="shared" ref="Z72" si="905">+Z73</f>
        <v>0</v>
      </c>
      <c r="AA72" s="33">
        <f t="shared" ref="AA72" si="906">+AA73</f>
        <v>0</v>
      </c>
      <c r="AB72" s="33">
        <f t="shared" ref="AB72" si="907">+AB73</f>
        <v>0</v>
      </c>
      <c r="AC72" s="33">
        <f t="shared" ref="AC72" si="908">+AC73</f>
        <v>0</v>
      </c>
      <c r="AD72" s="33">
        <f t="shared" ref="AD72" si="909">+AD73</f>
        <v>0</v>
      </c>
      <c r="AE72" s="33">
        <f t="shared" ref="AE72" si="910">+AE73</f>
        <v>0</v>
      </c>
      <c r="AF72" s="33">
        <f>+AF73</f>
        <v>0</v>
      </c>
      <c r="AG72" s="33">
        <f t="shared" ref="AG72" si="911">+AG73</f>
        <v>0</v>
      </c>
      <c r="AH72" s="33">
        <f t="shared" ref="AH72" si="912">+AH73</f>
        <v>0</v>
      </c>
      <c r="AI72" s="33">
        <f t="shared" ref="AI72" si="913">+AI73</f>
        <v>0</v>
      </c>
      <c r="AJ72" s="33">
        <f t="shared" ref="AJ72" si="914">+AJ73</f>
        <v>0</v>
      </c>
      <c r="AK72" s="33">
        <f t="shared" ref="AK72" si="915">+AK73</f>
        <v>0</v>
      </c>
      <c r="AL72" s="33">
        <f t="shared" ref="AL72" si="916">+AL73</f>
        <v>0</v>
      </c>
      <c r="AM72" s="33">
        <f>+AM73</f>
        <v>0</v>
      </c>
      <c r="AN72" s="33">
        <f t="shared" ref="AN72" si="917">+AN73</f>
        <v>0</v>
      </c>
      <c r="AO72" s="33">
        <f t="shared" ref="AO72" si="918">+AO73</f>
        <v>0</v>
      </c>
      <c r="AP72" s="33">
        <f t="shared" ref="AP72" si="919">+AP73</f>
        <v>0</v>
      </c>
      <c r="AQ72" s="33">
        <f t="shared" ref="AQ72" si="920">+AQ73</f>
        <v>0</v>
      </c>
      <c r="AR72" s="33">
        <f t="shared" ref="AR72" si="921">+AR73</f>
        <v>0</v>
      </c>
      <c r="AS72" s="33">
        <f t="shared" ref="AS72" si="922">+AS73</f>
        <v>0</v>
      </c>
      <c r="AT72" s="33">
        <f>+AT73</f>
        <v>0</v>
      </c>
      <c r="AU72" s="33">
        <f t="shared" ref="AU72" si="923">+AU73</f>
        <v>0</v>
      </c>
      <c r="AV72" s="33">
        <f t="shared" ref="AV72" si="924">+AV73</f>
        <v>0</v>
      </c>
      <c r="AW72" s="33">
        <f t="shared" ref="AW72" si="925">+AW73</f>
        <v>50000</v>
      </c>
      <c r="AX72" s="33">
        <f t="shared" ref="AX72" si="926">+AX73</f>
        <v>0</v>
      </c>
      <c r="AY72" s="33">
        <f t="shared" ref="AY72" si="927">+AY73</f>
        <v>50000</v>
      </c>
      <c r="AZ72" s="33">
        <f t="shared" ref="AZ72" si="928">+AZ73</f>
        <v>50000</v>
      </c>
      <c r="BA72" s="33"/>
      <c r="BB72" s="33"/>
      <c r="BC72" s="33"/>
      <c r="BD72" s="33"/>
      <c r="BE72" s="33"/>
      <c r="BF72" s="33"/>
      <c r="BG72" s="33"/>
      <c r="BH72" s="33"/>
    </row>
    <row r="73" spans="1:60" ht="24">
      <c r="A73" s="20">
        <v>2025</v>
      </c>
      <c r="B73" s="20">
        <v>8300</v>
      </c>
      <c r="C73" s="20">
        <v>2</v>
      </c>
      <c r="D73" s="20">
        <v>6</v>
      </c>
      <c r="E73" s="20">
        <v>16</v>
      </c>
      <c r="F73" s="20">
        <v>2000</v>
      </c>
      <c r="G73" s="20">
        <v>2100</v>
      </c>
      <c r="H73" s="20">
        <v>211</v>
      </c>
      <c r="I73" s="34">
        <v>1</v>
      </c>
      <c r="J73" s="35" t="s">
        <v>65</v>
      </c>
      <c r="K73" s="36">
        <v>0</v>
      </c>
      <c r="L73" s="36">
        <v>0</v>
      </c>
      <c r="M73" s="37">
        <v>0</v>
      </c>
      <c r="N73" s="36">
        <v>50000</v>
      </c>
      <c r="O73" s="36">
        <v>0</v>
      </c>
      <c r="P73" s="37">
        <v>50000</v>
      </c>
      <c r="Q73" s="37">
        <v>50000</v>
      </c>
      <c r="R73" s="36">
        <v>0</v>
      </c>
      <c r="S73" s="36">
        <v>0</v>
      </c>
      <c r="T73" s="37">
        <f>+R73+S73</f>
        <v>0</v>
      </c>
      <c r="U73" s="36">
        <v>0</v>
      </c>
      <c r="V73" s="36">
        <v>0</v>
      </c>
      <c r="W73" s="37">
        <f>+U73+V73</f>
        <v>0</v>
      </c>
      <c r="X73" s="37">
        <f>+T73+W73</f>
        <v>0</v>
      </c>
      <c r="Y73" s="36">
        <v>0</v>
      </c>
      <c r="Z73" s="36">
        <v>0</v>
      </c>
      <c r="AA73" s="37">
        <f>+Y73+Z73</f>
        <v>0</v>
      </c>
      <c r="AB73" s="36">
        <v>0</v>
      </c>
      <c r="AC73" s="36">
        <v>0</v>
      </c>
      <c r="AD73" s="37">
        <f>+AB73+AC73</f>
        <v>0</v>
      </c>
      <c r="AE73" s="37">
        <f>+AA73+AD73</f>
        <v>0</v>
      </c>
      <c r="AF73" s="36">
        <v>0</v>
      </c>
      <c r="AG73" s="36">
        <v>0</v>
      </c>
      <c r="AH73" s="37">
        <f>+AF73+AG73</f>
        <v>0</v>
      </c>
      <c r="AI73" s="36">
        <v>0</v>
      </c>
      <c r="AJ73" s="36">
        <v>0</v>
      </c>
      <c r="AK73" s="37">
        <f>+AI73+AJ73</f>
        <v>0</v>
      </c>
      <c r="AL73" s="37">
        <f>+AH73+AK73</f>
        <v>0</v>
      </c>
      <c r="AM73" s="36">
        <v>0</v>
      </c>
      <c r="AN73" s="36">
        <v>0</v>
      </c>
      <c r="AO73" s="37">
        <f>+AM73+AN73</f>
        <v>0</v>
      </c>
      <c r="AP73" s="36">
        <v>0</v>
      </c>
      <c r="AQ73" s="36">
        <v>0</v>
      </c>
      <c r="AR73" s="37">
        <f>+AP73+AQ73</f>
        <v>0</v>
      </c>
      <c r="AS73" s="37">
        <f>+AO73+AR73</f>
        <v>0</v>
      </c>
      <c r="AT73" s="36">
        <f>+K73-R73-Y73-AF73-AM73</f>
        <v>0</v>
      </c>
      <c r="AU73" s="36">
        <f t="shared" ref="AU73" si="929">+L73-S73-Z73-AG73-AN73</f>
        <v>0</v>
      </c>
      <c r="AV73" s="36">
        <f t="shared" ref="AV73" si="930">+M73-T73-AA73-AH73-AO73</f>
        <v>0</v>
      </c>
      <c r="AW73" s="36">
        <f t="shared" ref="AW73" si="931">+N73-U73-AB73-AI73-AP73</f>
        <v>50000</v>
      </c>
      <c r="AX73" s="36">
        <f t="shared" ref="AX73" si="932">+O73-V73-AC73-AJ73-AQ73</f>
        <v>0</v>
      </c>
      <c r="AY73" s="36">
        <f t="shared" ref="AY73" si="933">+P73-W73-AD73-AK73-AR73</f>
        <v>50000</v>
      </c>
      <c r="AZ73" s="36">
        <f t="shared" ref="AZ73" si="934">+Q73-X73-AE73-AL73-AS73</f>
        <v>50000</v>
      </c>
      <c r="BA73" s="72">
        <v>100</v>
      </c>
      <c r="BB73" s="72"/>
      <c r="BC73" s="72"/>
      <c r="BD73" s="72"/>
      <c r="BE73" s="72"/>
      <c r="BF73" s="72"/>
      <c r="BG73" s="72">
        <f>+BA73-BC73-BE73</f>
        <v>100</v>
      </c>
      <c r="BH73" s="72"/>
    </row>
    <row r="74" spans="1:60" ht="48">
      <c r="A74" s="19">
        <v>2025</v>
      </c>
      <c r="B74" s="19">
        <v>8300</v>
      </c>
      <c r="C74" s="19">
        <v>2</v>
      </c>
      <c r="D74" s="19">
        <v>6</v>
      </c>
      <c r="E74" s="19">
        <v>16</v>
      </c>
      <c r="F74" s="19">
        <v>2000</v>
      </c>
      <c r="G74" s="19">
        <v>2100</v>
      </c>
      <c r="H74" s="19">
        <v>214</v>
      </c>
      <c r="I74" s="41" t="s">
        <v>21</v>
      </c>
      <c r="J74" s="32" t="s">
        <v>66</v>
      </c>
      <c r="K74" s="33">
        <v>0</v>
      </c>
      <c r="L74" s="33">
        <v>0</v>
      </c>
      <c r="M74" s="33">
        <v>0</v>
      </c>
      <c r="N74" s="33">
        <v>100000</v>
      </c>
      <c r="O74" s="33">
        <v>0</v>
      </c>
      <c r="P74" s="33">
        <v>100000</v>
      </c>
      <c r="Q74" s="33">
        <v>100000</v>
      </c>
      <c r="R74" s="33">
        <f>+R75</f>
        <v>0</v>
      </c>
      <c r="S74" s="33">
        <f t="shared" ref="S74:X74" si="935">+S75</f>
        <v>0</v>
      </c>
      <c r="T74" s="33">
        <f t="shared" si="935"/>
        <v>0</v>
      </c>
      <c r="U74" s="33">
        <f t="shared" si="935"/>
        <v>0</v>
      </c>
      <c r="V74" s="33">
        <f t="shared" si="935"/>
        <v>0</v>
      </c>
      <c r="W74" s="33">
        <f t="shared" si="935"/>
        <v>0</v>
      </c>
      <c r="X74" s="33">
        <f t="shared" si="935"/>
        <v>0</v>
      </c>
      <c r="Y74" s="33">
        <f>+Y75</f>
        <v>0</v>
      </c>
      <c r="Z74" s="33">
        <f t="shared" ref="Z74" si="936">+Z75</f>
        <v>0</v>
      </c>
      <c r="AA74" s="33">
        <f t="shared" ref="AA74" si="937">+AA75</f>
        <v>0</v>
      </c>
      <c r="AB74" s="33">
        <f t="shared" ref="AB74" si="938">+AB75</f>
        <v>0</v>
      </c>
      <c r="AC74" s="33">
        <f t="shared" ref="AC74" si="939">+AC75</f>
        <v>0</v>
      </c>
      <c r="AD74" s="33">
        <f t="shared" ref="AD74" si="940">+AD75</f>
        <v>0</v>
      </c>
      <c r="AE74" s="33">
        <f t="shared" ref="AE74" si="941">+AE75</f>
        <v>0</v>
      </c>
      <c r="AF74" s="33">
        <f>+AF75</f>
        <v>0</v>
      </c>
      <c r="AG74" s="33">
        <f t="shared" ref="AG74" si="942">+AG75</f>
        <v>0</v>
      </c>
      <c r="AH74" s="33">
        <f t="shared" ref="AH74" si="943">+AH75</f>
        <v>0</v>
      </c>
      <c r="AI74" s="33">
        <f t="shared" ref="AI74" si="944">+AI75</f>
        <v>0</v>
      </c>
      <c r="AJ74" s="33">
        <f t="shared" ref="AJ74" si="945">+AJ75</f>
        <v>0</v>
      </c>
      <c r="AK74" s="33">
        <f t="shared" ref="AK74" si="946">+AK75</f>
        <v>0</v>
      </c>
      <c r="AL74" s="33">
        <f t="shared" ref="AL74" si="947">+AL75</f>
        <v>0</v>
      </c>
      <c r="AM74" s="33">
        <f>+AM75</f>
        <v>0</v>
      </c>
      <c r="AN74" s="33">
        <f t="shared" ref="AN74" si="948">+AN75</f>
        <v>0</v>
      </c>
      <c r="AO74" s="33">
        <f t="shared" ref="AO74" si="949">+AO75</f>
        <v>0</v>
      </c>
      <c r="AP74" s="33">
        <f t="shared" ref="AP74" si="950">+AP75</f>
        <v>0</v>
      </c>
      <c r="AQ74" s="33">
        <f t="shared" ref="AQ74" si="951">+AQ75</f>
        <v>0</v>
      </c>
      <c r="AR74" s="33">
        <f t="shared" ref="AR74" si="952">+AR75</f>
        <v>0</v>
      </c>
      <c r="AS74" s="33">
        <f t="shared" ref="AS74" si="953">+AS75</f>
        <v>0</v>
      </c>
      <c r="AT74" s="33">
        <f>+AT75</f>
        <v>0</v>
      </c>
      <c r="AU74" s="33">
        <f t="shared" ref="AU74" si="954">+AU75</f>
        <v>0</v>
      </c>
      <c r="AV74" s="33">
        <f t="shared" ref="AV74" si="955">+AV75</f>
        <v>0</v>
      </c>
      <c r="AW74" s="33">
        <f t="shared" ref="AW74" si="956">+AW75</f>
        <v>100000</v>
      </c>
      <c r="AX74" s="33">
        <f t="shared" ref="AX74" si="957">+AX75</f>
        <v>0</v>
      </c>
      <c r="AY74" s="33">
        <f t="shared" ref="AY74" si="958">+AY75</f>
        <v>100000</v>
      </c>
      <c r="AZ74" s="33">
        <f t="shared" ref="AZ74" si="959">+AZ75</f>
        <v>100000</v>
      </c>
      <c r="BA74" s="33"/>
      <c r="BB74" s="33"/>
      <c r="BC74" s="33"/>
      <c r="BD74" s="33"/>
      <c r="BE74" s="33"/>
      <c r="BF74" s="33"/>
      <c r="BG74" s="33"/>
      <c r="BH74" s="33"/>
    </row>
    <row r="75" spans="1:60" ht="24">
      <c r="A75" s="20">
        <v>2025</v>
      </c>
      <c r="B75" s="20">
        <v>8300</v>
      </c>
      <c r="C75" s="20">
        <v>2</v>
      </c>
      <c r="D75" s="20">
        <v>6</v>
      </c>
      <c r="E75" s="20">
        <v>16</v>
      </c>
      <c r="F75" s="20">
        <v>2000</v>
      </c>
      <c r="G75" s="20">
        <v>2100</v>
      </c>
      <c r="H75" s="20">
        <v>214</v>
      </c>
      <c r="I75" s="34">
        <v>1</v>
      </c>
      <c r="J75" s="35" t="s">
        <v>67</v>
      </c>
      <c r="K75" s="36">
        <v>0</v>
      </c>
      <c r="L75" s="36">
        <v>0</v>
      </c>
      <c r="M75" s="37">
        <v>0</v>
      </c>
      <c r="N75" s="36">
        <v>100000</v>
      </c>
      <c r="O75" s="36">
        <v>0</v>
      </c>
      <c r="P75" s="37">
        <v>100000</v>
      </c>
      <c r="Q75" s="37">
        <v>100000</v>
      </c>
      <c r="R75" s="36">
        <v>0</v>
      </c>
      <c r="S75" s="36">
        <v>0</v>
      </c>
      <c r="T75" s="37">
        <f>+R75+S75</f>
        <v>0</v>
      </c>
      <c r="U75" s="36">
        <v>0</v>
      </c>
      <c r="V75" s="36">
        <v>0</v>
      </c>
      <c r="W75" s="37">
        <f>+U75+V75</f>
        <v>0</v>
      </c>
      <c r="X75" s="37">
        <f>+T75+W75</f>
        <v>0</v>
      </c>
      <c r="Y75" s="36">
        <v>0</v>
      </c>
      <c r="Z75" s="36">
        <v>0</v>
      </c>
      <c r="AA75" s="37">
        <f>+Y75+Z75</f>
        <v>0</v>
      </c>
      <c r="AB75" s="36">
        <v>0</v>
      </c>
      <c r="AC75" s="36">
        <v>0</v>
      </c>
      <c r="AD75" s="37">
        <f>+AB75+AC75</f>
        <v>0</v>
      </c>
      <c r="AE75" s="37">
        <f>+AA75+AD75</f>
        <v>0</v>
      </c>
      <c r="AF75" s="36">
        <v>0</v>
      </c>
      <c r="AG75" s="36">
        <v>0</v>
      </c>
      <c r="AH75" s="37">
        <f>+AF75+AG75</f>
        <v>0</v>
      </c>
      <c r="AI75" s="36">
        <v>0</v>
      </c>
      <c r="AJ75" s="36">
        <v>0</v>
      </c>
      <c r="AK75" s="37">
        <f>+AI75+AJ75</f>
        <v>0</v>
      </c>
      <c r="AL75" s="37">
        <f>+AH75+AK75</f>
        <v>0</v>
      </c>
      <c r="AM75" s="36">
        <v>0</v>
      </c>
      <c r="AN75" s="36">
        <v>0</v>
      </c>
      <c r="AO75" s="37">
        <f>+AM75+AN75</f>
        <v>0</v>
      </c>
      <c r="AP75" s="36">
        <v>0</v>
      </c>
      <c r="AQ75" s="36">
        <v>0</v>
      </c>
      <c r="AR75" s="37">
        <f>+AP75+AQ75</f>
        <v>0</v>
      </c>
      <c r="AS75" s="37">
        <f>+AO75+AR75</f>
        <v>0</v>
      </c>
      <c r="AT75" s="36">
        <f>+K75-R75-Y75-AF75-AM75</f>
        <v>0</v>
      </c>
      <c r="AU75" s="36">
        <f t="shared" ref="AU75" si="960">+L75-S75-Z75-AG75-AN75</f>
        <v>0</v>
      </c>
      <c r="AV75" s="36">
        <f t="shared" ref="AV75" si="961">+M75-T75-AA75-AH75-AO75</f>
        <v>0</v>
      </c>
      <c r="AW75" s="36">
        <f t="shared" ref="AW75" si="962">+N75-U75-AB75-AI75-AP75</f>
        <v>100000</v>
      </c>
      <c r="AX75" s="36">
        <f t="shared" ref="AX75" si="963">+O75-V75-AC75-AJ75-AQ75</f>
        <v>0</v>
      </c>
      <c r="AY75" s="36">
        <f t="shared" ref="AY75" si="964">+P75-W75-AD75-AK75-AR75</f>
        <v>100000</v>
      </c>
      <c r="AZ75" s="36">
        <f t="shared" ref="AZ75" si="965">+Q75-X75-AE75-AL75-AS75</f>
        <v>100000</v>
      </c>
      <c r="BA75" s="72">
        <v>1</v>
      </c>
      <c r="BB75" s="72"/>
      <c r="BC75" s="72"/>
      <c r="BD75" s="72"/>
      <c r="BE75" s="72"/>
      <c r="BF75" s="72"/>
      <c r="BG75" s="72">
        <f>+BA75-BC75-BE75</f>
        <v>1</v>
      </c>
      <c r="BH75" s="72"/>
    </row>
    <row r="76" spans="1:60" ht="24">
      <c r="A76" s="19">
        <v>2025</v>
      </c>
      <c r="B76" s="19">
        <v>8300</v>
      </c>
      <c r="C76" s="19">
        <v>2</v>
      </c>
      <c r="D76" s="19">
        <v>6</v>
      </c>
      <c r="E76" s="19">
        <v>16</v>
      </c>
      <c r="F76" s="19">
        <v>2000</v>
      </c>
      <c r="G76" s="19">
        <v>2100</v>
      </c>
      <c r="H76" s="19">
        <v>216</v>
      </c>
      <c r="I76" s="41" t="s">
        <v>21</v>
      </c>
      <c r="J76" s="32" t="s">
        <v>68</v>
      </c>
      <c r="K76" s="33">
        <v>0</v>
      </c>
      <c r="L76" s="33">
        <v>0</v>
      </c>
      <c r="M76" s="33">
        <v>0</v>
      </c>
      <c r="N76" s="33">
        <v>50000</v>
      </c>
      <c r="O76" s="33">
        <v>0</v>
      </c>
      <c r="P76" s="33">
        <v>50000</v>
      </c>
      <c r="Q76" s="33">
        <v>50000</v>
      </c>
      <c r="R76" s="33">
        <f>+R77</f>
        <v>0</v>
      </c>
      <c r="S76" s="33">
        <f t="shared" ref="S76:X76" si="966">+S77</f>
        <v>0</v>
      </c>
      <c r="T76" s="33">
        <f t="shared" si="966"/>
        <v>0</v>
      </c>
      <c r="U76" s="33">
        <f t="shared" si="966"/>
        <v>0</v>
      </c>
      <c r="V76" s="33">
        <f t="shared" si="966"/>
        <v>0</v>
      </c>
      <c r="W76" s="33">
        <f t="shared" si="966"/>
        <v>0</v>
      </c>
      <c r="X76" s="33">
        <f t="shared" si="966"/>
        <v>0</v>
      </c>
      <c r="Y76" s="33">
        <f>+Y77</f>
        <v>0</v>
      </c>
      <c r="Z76" s="33">
        <f t="shared" ref="Z76" si="967">+Z77</f>
        <v>0</v>
      </c>
      <c r="AA76" s="33">
        <f t="shared" ref="AA76" si="968">+AA77</f>
        <v>0</v>
      </c>
      <c r="AB76" s="33">
        <f t="shared" ref="AB76" si="969">+AB77</f>
        <v>0</v>
      </c>
      <c r="AC76" s="33">
        <f t="shared" ref="AC76" si="970">+AC77</f>
        <v>0</v>
      </c>
      <c r="AD76" s="33">
        <f t="shared" ref="AD76" si="971">+AD77</f>
        <v>0</v>
      </c>
      <c r="AE76" s="33">
        <f t="shared" ref="AE76" si="972">+AE77</f>
        <v>0</v>
      </c>
      <c r="AF76" s="33">
        <f>+AF77</f>
        <v>0</v>
      </c>
      <c r="AG76" s="33">
        <f t="shared" ref="AG76" si="973">+AG77</f>
        <v>0</v>
      </c>
      <c r="AH76" s="33">
        <f t="shared" ref="AH76" si="974">+AH77</f>
        <v>0</v>
      </c>
      <c r="AI76" s="33">
        <f t="shared" ref="AI76" si="975">+AI77</f>
        <v>0</v>
      </c>
      <c r="AJ76" s="33">
        <f t="shared" ref="AJ76" si="976">+AJ77</f>
        <v>0</v>
      </c>
      <c r="AK76" s="33">
        <f t="shared" ref="AK76" si="977">+AK77</f>
        <v>0</v>
      </c>
      <c r="AL76" s="33">
        <f t="shared" ref="AL76" si="978">+AL77</f>
        <v>0</v>
      </c>
      <c r="AM76" s="33">
        <f>+AM77</f>
        <v>0</v>
      </c>
      <c r="AN76" s="33">
        <f t="shared" ref="AN76" si="979">+AN77</f>
        <v>0</v>
      </c>
      <c r="AO76" s="33">
        <f t="shared" ref="AO76" si="980">+AO77</f>
        <v>0</v>
      </c>
      <c r="AP76" s="33">
        <f t="shared" ref="AP76" si="981">+AP77</f>
        <v>0</v>
      </c>
      <c r="AQ76" s="33">
        <f t="shared" ref="AQ76" si="982">+AQ77</f>
        <v>0</v>
      </c>
      <c r="AR76" s="33">
        <f t="shared" ref="AR76" si="983">+AR77</f>
        <v>0</v>
      </c>
      <c r="AS76" s="33">
        <f t="shared" ref="AS76" si="984">+AS77</f>
        <v>0</v>
      </c>
      <c r="AT76" s="33">
        <f>+AT77</f>
        <v>0</v>
      </c>
      <c r="AU76" s="33">
        <f t="shared" ref="AU76" si="985">+AU77</f>
        <v>0</v>
      </c>
      <c r="AV76" s="33">
        <f t="shared" ref="AV76" si="986">+AV77</f>
        <v>0</v>
      </c>
      <c r="AW76" s="33">
        <f t="shared" ref="AW76" si="987">+AW77</f>
        <v>50000</v>
      </c>
      <c r="AX76" s="33">
        <f t="shared" ref="AX76" si="988">+AX77</f>
        <v>0</v>
      </c>
      <c r="AY76" s="33">
        <f t="shared" ref="AY76" si="989">+AY77</f>
        <v>50000</v>
      </c>
      <c r="AZ76" s="33">
        <f t="shared" ref="AZ76" si="990">+AZ77</f>
        <v>50000</v>
      </c>
      <c r="BA76" s="33"/>
      <c r="BB76" s="33"/>
      <c r="BC76" s="33"/>
      <c r="BD76" s="33"/>
      <c r="BE76" s="33"/>
      <c r="BF76" s="33"/>
      <c r="BG76" s="33"/>
      <c r="BH76" s="33"/>
    </row>
    <row r="77" spans="1:60" ht="24">
      <c r="A77" s="20">
        <v>2025</v>
      </c>
      <c r="B77" s="20">
        <v>8300</v>
      </c>
      <c r="C77" s="20">
        <v>2</v>
      </c>
      <c r="D77" s="20">
        <v>6</v>
      </c>
      <c r="E77" s="20">
        <v>16</v>
      </c>
      <c r="F77" s="20">
        <v>2000</v>
      </c>
      <c r="G77" s="20">
        <v>2100</v>
      </c>
      <c r="H77" s="20">
        <v>216</v>
      </c>
      <c r="I77" s="34">
        <v>1</v>
      </c>
      <c r="J77" s="35" t="s">
        <v>68</v>
      </c>
      <c r="K77" s="36">
        <v>0</v>
      </c>
      <c r="L77" s="36">
        <v>0</v>
      </c>
      <c r="M77" s="37">
        <v>0</v>
      </c>
      <c r="N77" s="36">
        <v>50000</v>
      </c>
      <c r="O77" s="36">
        <v>0</v>
      </c>
      <c r="P77" s="37">
        <v>50000</v>
      </c>
      <c r="Q77" s="37">
        <v>50000</v>
      </c>
      <c r="R77" s="36">
        <v>0</v>
      </c>
      <c r="S77" s="36">
        <v>0</v>
      </c>
      <c r="T77" s="37">
        <f>+R77+S77</f>
        <v>0</v>
      </c>
      <c r="U77" s="36">
        <v>0</v>
      </c>
      <c r="V77" s="36">
        <v>0</v>
      </c>
      <c r="W77" s="37">
        <f>+U77+V77</f>
        <v>0</v>
      </c>
      <c r="X77" s="37">
        <f>+T77+W77</f>
        <v>0</v>
      </c>
      <c r="Y77" s="36">
        <v>0</v>
      </c>
      <c r="Z77" s="36">
        <v>0</v>
      </c>
      <c r="AA77" s="37">
        <f>+Y77+Z77</f>
        <v>0</v>
      </c>
      <c r="AB77" s="36">
        <v>0</v>
      </c>
      <c r="AC77" s="36">
        <v>0</v>
      </c>
      <c r="AD77" s="37">
        <f>+AB77+AC77</f>
        <v>0</v>
      </c>
      <c r="AE77" s="37">
        <f>+AA77+AD77</f>
        <v>0</v>
      </c>
      <c r="AF77" s="36">
        <v>0</v>
      </c>
      <c r="AG77" s="36">
        <v>0</v>
      </c>
      <c r="AH77" s="37">
        <f>+AF77+AG77</f>
        <v>0</v>
      </c>
      <c r="AI77" s="36">
        <v>0</v>
      </c>
      <c r="AJ77" s="36">
        <v>0</v>
      </c>
      <c r="AK77" s="37">
        <f>+AI77+AJ77</f>
        <v>0</v>
      </c>
      <c r="AL77" s="37">
        <f>+AH77+AK77</f>
        <v>0</v>
      </c>
      <c r="AM77" s="36">
        <v>0</v>
      </c>
      <c r="AN77" s="36">
        <v>0</v>
      </c>
      <c r="AO77" s="37">
        <f>+AM77+AN77</f>
        <v>0</v>
      </c>
      <c r="AP77" s="36">
        <v>0</v>
      </c>
      <c r="AQ77" s="36">
        <v>0</v>
      </c>
      <c r="AR77" s="37">
        <f>+AP77+AQ77</f>
        <v>0</v>
      </c>
      <c r="AS77" s="37">
        <f>+AO77+AR77</f>
        <v>0</v>
      </c>
      <c r="AT77" s="36">
        <f>+K77-R77-Y77-AF77-AM77</f>
        <v>0</v>
      </c>
      <c r="AU77" s="36">
        <f t="shared" ref="AU77" si="991">+L77-S77-Z77-AG77-AN77</f>
        <v>0</v>
      </c>
      <c r="AV77" s="36">
        <f t="shared" ref="AV77" si="992">+M77-T77-AA77-AH77-AO77</f>
        <v>0</v>
      </c>
      <c r="AW77" s="36">
        <f t="shared" ref="AW77" si="993">+N77-U77-AB77-AI77-AP77</f>
        <v>50000</v>
      </c>
      <c r="AX77" s="36">
        <f t="shared" ref="AX77" si="994">+O77-V77-AC77-AJ77-AQ77</f>
        <v>0</v>
      </c>
      <c r="AY77" s="36">
        <f t="shared" ref="AY77" si="995">+P77-W77-AD77-AK77-AR77</f>
        <v>50000</v>
      </c>
      <c r="AZ77" s="36">
        <f t="shared" ref="AZ77" si="996">+Q77-X77-AE77-AL77-AS77</f>
        <v>50000</v>
      </c>
      <c r="BA77" s="72">
        <v>1</v>
      </c>
      <c r="BB77" s="72"/>
      <c r="BC77" s="72"/>
      <c r="BD77" s="72"/>
      <c r="BE77" s="72"/>
      <c r="BF77" s="72"/>
      <c r="BG77" s="72">
        <f>+BA77-BC77-BE77</f>
        <v>1</v>
      </c>
      <c r="BH77" s="72"/>
    </row>
    <row r="78" spans="1:60" ht="24">
      <c r="A78" s="18">
        <v>2025</v>
      </c>
      <c r="B78" s="18">
        <v>8300</v>
      </c>
      <c r="C78" s="18">
        <v>2</v>
      </c>
      <c r="D78" s="18">
        <v>6</v>
      </c>
      <c r="E78" s="18">
        <v>16</v>
      </c>
      <c r="F78" s="18">
        <v>2000</v>
      </c>
      <c r="G78" s="18">
        <v>2600</v>
      </c>
      <c r="H78" s="18"/>
      <c r="I78" s="28" t="s">
        <v>21</v>
      </c>
      <c r="J78" s="29" t="s">
        <v>69</v>
      </c>
      <c r="K78" s="30">
        <v>0</v>
      </c>
      <c r="L78" s="30">
        <v>0</v>
      </c>
      <c r="M78" s="30">
        <v>0</v>
      </c>
      <c r="N78" s="30">
        <v>250000</v>
      </c>
      <c r="O78" s="30">
        <v>0</v>
      </c>
      <c r="P78" s="30">
        <v>250000</v>
      </c>
      <c r="Q78" s="30">
        <v>250000</v>
      </c>
      <c r="R78" s="30">
        <f>+R79</f>
        <v>0</v>
      </c>
      <c r="S78" s="30">
        <f t="shared" ref="S78:X79" si="997">+S79</f>
        <v>0</v>
      </c>
      <c r="T78" s="30">
        <f t="shared" si="997"/>
        <v>0</v>
      </c>
      <c r="U78" s="30">
        <f t="shared" si="997"/>
        <v>103704.16</v>
      </c>
      <c r="V78" s="30">
        <f t="shared" si="997"/>
        <v>0</v>
      </c>
      <c r="W78" s="30">
        <f t="shared" si="997"/>
        <v>103704.16</v>
      </c>
      <c r="X78" s="30">
        <f t="shared" si="997"/>
        <v>103704.16</v>
      </c>
      <c r="Y78" s="30">
        <f>+Y79</f>
        <v>0</v>
      </c>
      <c r="Z78" s="30">
        <f t="shared" ref="Z78:Z79" si="998">+Z79</f>
        <v>0</v>
      </c>
      <c r="AA78" s="30">
        <f t="shared" ref="AA78:AA79" si="999">+AA79</f>
        <v>0</v>
      </c>
      <c r="AB78" s="30">
        <f t="shared" ref="AB78:AB79" si="1000">+AB79</f>
        <v>0</v>
      </c>
      <c r="AC78" s="30">
        <f t="shared" ref="AC78:AC79" si="1001">+AC79</f>
        <v>0</v>
      </c>
      <c r="AD78" s="30">
        <f t="shared" ref="AD78:AD79" si="1002">+AD79</f>
        <v>0</v>
      </c>
      <c r="AE78" s="30">
        <f t="shared" ref="AE78:AE79" si="1003">+AE79</f>
        <v>0</v>
      </c>
      <c r="AF78" s="30">
        <f>+AF79</f>
        <v>0</v>
      </c>
      <c r="AG78" s="30">
        <f t="shared" ref="AG78:AG79" si="1004">+AG79</f>
        <v>0</v>
      </c>
      <c r="AH78" s="30">
        <f t="shared" ref="AH78:AH79" si="1005">+AH79</f>
        <v>0</v>
      </c>
      <c r="AI78" s="30">
        <f t="shared" ref="AI78:AI79" si="1006">+AI79</f>
        <v>0</v>
      </c>
      <c r="AJ78" s="30">
        <f t="shared" ref="AJ78:AJ79" si="1007">+AJ79</f>
        <v>0</v>
      </c>
      <c r="AK78" s="30">
        <f t="shared" ref="AK78:AK79" si="1008">+AK79</f>
        <v>0</v>
      </c>
      <c r="AL78" s="30">
        <f t="shared" ref="AL78:AL79" si="1009">+AL79</f>
        <v>0</v>
      </c>
      <c r="AM78" s="30">
        <f>+AM79</f>
        <v>0</v>
      </c>
      <c r="AN78" s="30">
        <f t="shared" ref="AN78:AN79" si="1010">+AN79</f>
        <v>0</v>
      </c>
      <c r="AO78" s="30">
        <f t="shared" ref="AO78:AO79" si="1011">+AO79</f>
        <v>0</v>
      </c>
      <c r="AP78" s="30">
        <f t="shared" ref="AP78:AP79" si="1012">+AP79</f>
        <v>0</v>
      </c>
      <c r="AQ78" s="30">
        <f t="shared" ref="AQ78:AQ79" si="1013">+AQ79</f>
        <v>0</v>
      </c>
      <c r="AR78" s="30">
        <f t="shared" ref="AR78:AR79" si="1014">+AR79</f>
        <v>0</v>
      </c>
      <c r="AS78" s="30">
        <f t="shared" ref="AS78:AS79" si="1015">+AS79</f>
        <v>0</v>
      </c>
      <c r="AT78" s="30">
        <f>+AT79</f>
        <v>0</v>
      </c>
      <c r="AU78" s="30">
        <f t="shared" ref="AU78:AU79" si="1016">+AU79</f>
        <v>0</v>
      </c>
      <c r="AV78" s="30">
        <f t="shared" ref="AV78:AV79" si="1017">+AV79</f>
        <v>0</v>
      </c>
      <c r="AW78" s="30">
        <f t="shared" ref="AW78:AW79" si="1018">+AW79</f>
        <v>146295.84</v>
      </c>
      <c r="AX78" s="30">
        <f t="shared" ref="AX78:AX79" si="1019">+AX79</f>
        <v>0</v>
      </c>
      <c r="AY78" s="30">
        <f t="shared" ref="AY78:AY79" si="1020">+AY79</f>
        <v>146295.84</v>
      </c>
      <c r="AZ78" s="30">
        <f t="shared" ref="AZ78:AZ79" si="1021">+AZ79</f>
        <v>146295.84</v>
      </c>
      <c r="BA78" s="30"/>
      <c r="BB78" s="30"/>
      <c r="BC78" s="30"/>
      <c r="BD78" s="30"/>
      <c r="BE78" s="30"/>
      <c r="BF78" s="30"/>
      <c r="BG78" s="30"/>
      <c r="BH78" s="30"/>
    </row>
    <row r="79" spans="1:60" ht="24">
      <c r="A79" s="19">
        <v>2025</v>
      </c>
      <c r="B79" s="19">
        <v>8300</v>
      </c>
      <c r="C79" s="19">
        <v>2</v>
      </c>
      <c r="D79" s="19">
        <v>6</v>
      </c>
      <c r="E79" s="19">
        <v>16</v>
      </c>
      <c r="F79" s="19">
        <v>2000</v>
      </c>
      <c r="G79" s="19">
        <v>2600</v>
      </c>
      <c r="H79" s="19">
        <v>261</v>
      </c>
      <c r="I79" s="41" t="s">
        <v>21</v>
      </c>
      <c r="J79" s="32" t="s">
        <v>70</v>
      </c>
      <c r="K79" s="33">
        <v>0</v>
      </c>
      <c r="L79" s="33">
        <v>0</v>
      </c>
      <c r="M79" s="33">
        <v>0</v>
      </c>
      <c r="N79" s="33">
        <v>250000</v>
      </c>
      <c r="O79" s="33">
        <v>0</v>
      </c>
      <c r="P79" s="33">
        <v>250000</v>
      </c>
      <c r="Q79" s="33">
        <v>250000</v>
      </c>
      <c r="R79" s="33">
        <f>+R80</f>
        <v>0</v>
      </c>
      <c r="S79" s="33">
        <f t="shared" si="997"/>
        <v>0</v>
      </c>
      <c r="T79" s="33">
        <f t="shared" si="997"/>
        <v>0</v>
      </c>
      <c r="U79" s="33">
        <f t="shared" si="997"/>
        <v>103704.16</v>
      </c>
      <c r="V79" s="33">
        <f t="shared" si="997"/>
        <v>0</v>
      </c>
      <c r="W79" s="33">
        <f t="shared" si="997"/>
        <v>103704.16</v>
      </c>
      <c r="X79" s="33">
        <f t="shared" si="997"/>
        <v>103704.16</v>
      </c>
      <c r="Y79" s="33">
        <f>+Y80</f>
        <v>0</v>
      </c>
      <c r="Z79" s="33">
        <f t="shared" si="998"/>
        <v>0</v>
      </c>
      <c r="AA79" s="33">
        <f t="shared" si="999"/>
        <v>0</v>
      </c>
      <c r="AB79" s="33">
        <f t="shared" si="1000"/>
        <v>0</v>
      </c>
      <c r="AC79" s="33">
        <f t="shared" si="1001"/>
        <v>0</v>
      </c>
      <c r="AD79" s="33">
        <f t="shared" si="1002"/>
        <v>0</v>
      </c>
      <c r="AE79" s="33">
        <f t="shared" si="1003"/>
        <v>0</v>
      </c>
      <c r="AF79" s="33">
        <f>+AF80</f>
        <v>0</v>
      </c>
      <c r="AG79" s="33">
        <f t="shared" si="1004"/>
        <v>0</v>
      </c>
      <c r="AH79" s="33">
        <f t="shared" si="1005"/>
        <v>0</v>
      </c>
      <c r="AI79" s="33">
        <f t="shared" si="1006"/>
        <v>0</v>
      </c>
      <c r="AJ79" s="33">
        <f t="shared" si="1007"/>
        <v>0</v>
      </c>
      <c r="AK79" s="33">
        <f t="shared" si="1008"/>
        <v>0</v>
      </c>
      <c r="AL79" s="33">
        <f t="shared" si="1009"/>
        <v>0</v>
      </c>
      <c r="AM79" s="33">
        <f>+AM80</f>
        <v>0</v>
      </c>
      <c r="AN79" s="33">
        <f t="shared" si="1010"/>
        <v>0</v>
      </c>
      <c r="AO79" s="33">
        <f t="shared" si="1011"/>
        <v>0</v>
      </c>
      <c r="AP79" s="33">
        <f t="shared" si="1012"/>
        <v>0</v>
      </c>
      <c r="AQ79" s="33">
        <f t="shared" si="1013"/>
        <v>0</v>
      </c>
      <c r="AR79" s="33">
        <f t="shared" si="1014"/>
        <v>0</v>
      </c>
      <c r="AS79" s="33">
        <f t="shared" si="1015"/>
        <v>0</v>
      </c>
      <c r="AT79" s="33">
        <f>+AT80</f>
        <v>0</v>
      </c>
      <c r="AU79" s="33">
        <f t="shared" si="1016"/>
        <v>0</v>
      </c>
      <c r="AV79" s="33">
        <f t="shared" si="1017"/>
        <v>0</v>
      </c>
      <c r="AW79" s="33">
        <f t="shared" si="1018"/>
        <v>146295.84</v>
      </c>
      <c r="AX79" s="33">
        <f t="shared" si="1019"/>
        <v>0</v>
      </c>
      <c r="AY79" s="33">
        <f t="shared" si="1020"/>
        <v>146295.84</v>
      </c>
      <c r="AZ79" s="33">
        <f t="shared" si="1021"/>
        <v>146295.84</v>
      </c>
      <c r="BA79" s="33"/>
      <c r="BB79" s="33"/>
      <c r="BC79" s="33"/>
      <c r="BD79" s="33"/>
      <c r="BE79" s="33"/>
      <c r="BF79" s="33"/>
      <c r="BG79" s="33"/>
      <c r="BH79" s="33"/>
    </row>
    <row r="80" spans="1:60" ht="24">
      <c r="A80" s="20">
        <v>2025</v>
      </c>
      <c r="B80" s="20">
        <v>8300</v>
      </c>
      <c r="C80" s="20">
        <v>2</v>
      </c>
      <c r="D80" s="20">
        <v>6</v>
      </c>
      <c r="E80" s="20">
        <v>16</v>
      </c>
      <c r="F80" s="20">
        <v>2000</v>
      </c>
      <c r="G80" s="20">
        <v>2600</v>
      </c>
      <c r="H80" s="20">
        <v>261</v>
      </c>
      <c r="I80" s="34">
        <v>1</v>
      </c>
      <c r="J80" s="35" t="s">
        <v>70</v>
      </c>
      <c r="K80" s="36">
        <v>0</v>
      </c>
      <c r="L80" s="36">
        <v>0</v>
      </c>
      <c r="M80" s="37">
        <v>0</v>
      </c>
      <c r="N80" s="36">
        <v>250000</v>
      </c>
      <c r="O80" s="36">
        <v>0</v>
      </c>
      <c r="P80" s="37">
        <v>250000</v>
      </c>
      <c r="Q80" s="37">
        <v>250000</v>
      </c>
      <c r="R80" s="36">
        <v>0</v>
      </c>
      <c r="S80" s="36">
        <v>0</v>
      </c>
      <c r="T80" s="37">
        <f>+R80+S80</f>
        <v>0</v>
      </c>
      <c r="U80" s="36">
        <v>103704.16</v>
      </c>
      <c r="V80" s="36">
        <v>0</v>
      </c>
      <c r="W80" s="37">
        <f>+U80+V80</f>
        <v>103704.16</v>
      </c>
      <c r="X80" s="37">
        <f>+T80+W80</f>
        <v>103704.16</v>
      </c>
      <c r="Y80" s="36">
        <v>0</v>
      </c>
      <c r="Z80" s="36">
        <v>0</v>
      </c>
      <c r="AA80" s="37">
        <f>+Y80+Z80</f>
        <v>0</v>
      </c>
      <c r="AB80" s="36">
        <v>0</v>
      </c>
      <c r="AC80" s="36">
        <v>0</v>
      </c>
      <c r="AD80" s="37">
        <f>+AB80+AC80</f>
        <v>0</v>
      </c>
      <c r="AE80" s="37">
        <f>+AA80+AD80</f>
        <v>0</v>
      </c>
      <c r="AF80" s="36">
        <v>0</v>
      </c>
      <c r="AG80" s="36">
        <v>0</v>
      </c>
      <c r="AH80" s="37">
        <f>+AF80+AG80</f>
        <v>0</v>
      </c>
      <c r="AI80" s="36">
        <v>0</v>
      </c>
      <c r="AJ80" s="36">
        <v>0</v>
      </c>
      <c r="AK80" s="37">
        <f>+AI80+AJ80</f>
        <v>0</v>
      </c>
      <c r="AL80" s="37">
        <f>+AH80+AK80</f>
        <v>0</v>
      </c>
      <c r="AM80" s="36">
        <v>0</v>
      </c>
      <c r="AN80" s="36">
        <v>0</v>
      </c>
      <c r="AO80" s="37">
        <f>+AM80+AN80</f>
        <v>0</v>
      </c>
      <c r="AP80" s="36">
        <v>0</v>
      </c>
      <c r="AQ80" s="36">
        <v>0</v>
      </c>
      <c r="AR80" s="37">
        <f>+AP80+AQ80</f>
        <v>0</v>
      </c>
      <c r="AS80" s="37">
        <f>+AO80+AR80</f>
        <v>0</v>
      </c>
      <c r="AT80" s="36">
        <f>+K80-R80-Y80-AF80-AM80</f>
        <v>0</v>
      </c>
      <c r="AU80" s="36">
        <f t="shared" ref="AU80" si="1022">+L80-S80-Z80-AG80-AN80</f>
        <v>0</v>
      </c>
      <c r="AV80" s="36">
        <f t="shared" ref="AV80" si="1023">+M80-T80-AA80-AH80-AO80</f>
        <v>0</v>
      </c>
      <c r="AW80" s="36">
        <f t="shared" ref="AW80" si="1024">+N80-U80-AB80-AI80-AP80</f>
        <v>146295.84</v>
      </c>
      <c r="AX80" s="36">
        <f t="shared" ref="AX80" si="1025">+O80-V80-AC80-AJ80-AQ80</f>
        <v>0</v>
      </c>
      <c r="AY80" s="36">
        <f t="shared" ref="AY80" si="1026">+P80-W80-AD80-AK80-AR80</f>
        <v>146295.84</v>
      </c>
      <c r="AZ80" s="36">
        <f t="shared" ref="AZ80" si="1027">+Q80-X80-AE80-AL80-AS80</f>
        <v>146295.84</v>
      </c>
      <c r="BA80" s="72">
        <v>10000</v>
      </c>
      <c r="BB80" s="72"/>
      <c r="BC80" s="72"/>
      <c r="BD80" s="72"/>
      <c r="BE80" s="72"/>
      <c r="BF80" s="72"/>
      <c r="BG80" s="72">
        <f>+BA80-BC80-BE80</f>
        <v>10000</v>
      </c>
      <c r="BH80" s="72"/>
    </row>
    <row r="81" spans="1:60" ht="24">
      <c r="A81" s="18">
        <v>2025</v>
      </c>
      <c r="B81" s="18">
        <v>8300</v>
      </c>
      <c r="C81" s="18">
        <v>2</v>
      </c>
      <c r="D81" s="18">
        <v>6</v>
      </c>
      <c r="E81" s="18">
        <v>16</v>
      </c>
      <c r="F81" s="18">
        <v>2000</v>
      </c>
      <c r="G81" s="18">
        <v>2900</v>
      </c>
      <c r="H81" s="18"/>
      <c r="I81" s="28" t="s">
        <v>21</v>
      </c>
      <c r="J81" s="29" t="s">
        <v>58</v>
      </c>
      <c r="K81" s="30">
        <v>0</v>
      </c>
      <c r="L81" s="30">
        <v>0</v>
      </c>
      <c r="M81" s="30">
        <v>0</v>
      </c>
      <c r="N81" s="30">
        <v>23244.84</v>
      </c>
      <c r="O81" s="30">
        <v>0</v>
      </c>
      <c r="P81" s="30">
        <v>23244.84</v>
      </c>
      <c r="Q81" s="30">
        <v>23244.84</v>
      </c>
      <c r="R81" s="30">
        <f>+R82</f>
        <v>0</v>
      </c>
      <c r="S81" s="30">
        <f t="shared" ref="S81:X82" si="1028">+S82</f>
        <v>0</v>
      </c>
      <c r="T81" s="30">
        <f t="shared" si="1028"/>
        <v>0</v>
      </c>
      <c r="U81" s="30">
        <f t="shared" si="1028"/>
        <v>0</v>
      </c>
      <c r="V81" s="30">
        <f t="shared" si="1028"/>
        <v>0</v>
      </c>
      <c r="W81" s="30">
        <f t="shared" si="1028"/>
        <v>0</v>
      </c>
      <c r="X81" s="30">
        <f t="shared" si="1028"/>
        <v>0</v>
      </c>
      <c r="Y81" s="30">
        <f>+Y82</f>
        <v>0</v>
      </c>
      <c r="Z81" s="30">
        <f t="shared" ref="Z81:Z82" si="1029">+Z82</f>
        <v>0</v>
      </c>
      <c r="AA81" s="30">
        <f t="shared" ref="AA81:AA82" si="1030">+AA82</f>
        <v>0</v>
      </c>
      <c r="AB81" s="30">
        <f t="shared" ref="AB81:AB82" si="1031">+AB82</f>
        <v>0</v>
      </c>
      <c r="AC81" s="30">
        <f t="shared" ref="AC81:AC82" si="1032">+AC82</f>
        <v>0</v>
      </c>
      <c r="AD81" s="30">
        <f t="shared" ref="AD81:AD82" si="1033">+AD82</f>
        <v>0</v>
      </c>
      <c r="AE81" s="30">
        <f t="shared" ref="AE81:AE82" si="1034">+AE82</f>
        <v>0</v>
      </c>
      <c r="AF81" s="30">
        <f>+AF82</f>
        <v>0</v>
      </c>
      <c r="AG81" s="30">
        <f t="shared" ref="AG81:AG82" si="1035">+AG82</f>
        <v>0</v>
      </c>
      <c r="AH81" s="30">
        <f t="shared" ref="AH81:AH82" si="1036">+AH82</f>
        <v>0</v>
      </c>
      <c r="AI81" s="30">
        <f t="shared" ref="AI81:AI82" si="1037">+AI82</f>
        <v>0</v>
      </c>
      <c r="AJ81" s="30">
        <f t="shared" ref="AJ81:AJ82" si="1038">+AJ82</f>
        <v>0</v>
      </c>
      <c r="AK81" s="30">
        <f t="shared" ref="AK81:AK82" si="1039">+AK82</f>
        <v>0</v>
      </c>
      <c r="AL81" s="30">
        <f t="shared" ref="AL81:AL82" si="1040">+AL82</f>
        <v>0</v>
      </c>
      <c r="AM81" s="30">
        <f>+AM82</f>
        <v>0</v>
      </c>
      <c r="AN81" s="30">
        <f t="shared" ref="AN81:AN82" si="1041">+AN82</f>
        <v>0</v>
      </c>
      <c r="AO81" s="30">
        <f t="shared" ref="AO81:AO82" si="1042">+AO82</f>
        <v>0</v>
      </c>
      <c r="AP81" s="30">
        <f t="shared" ref="AP81:AP82" si="1043">+AP82</f>
        <v>0</v>
      </c>
      <c r="AQ81" s="30">
        <f t="shared" ref="AQ81:AQ82" si="1044">+AQ82</f>
        <v>0</v>
      </c>
      <c r="AR81" s="30">
        <f t="shared" ref="AR81:AR82" si="1045">+AR82</f>
        <v>0</v>
      </c>
      <c r="AS81" s="30">
        <f t="shared" ref="AS81:AS82" si="1046">+AS82</f>
        <v>0</v>
      </c>
      <c r="AT81" s="30">
        <f>+AT82</f>
        <v>0</v>
      </c>
      <c r="AU81" s="30">
        <f t="shared" ref="AU81:AU82" si="1047">+AU82</f>
        <v>0</v>
      </c>
      <c r="AV81" s="30">
        <f t="shared" ref="AV81:AV82" si="1048">+AV82</f>
        <v>0</v>
      </c>
      <c r="AW81" s="30">
        <f t="shared" ref="AW81:AW82" si="1049">+AW82</f>
        <v>23244.84</v>
      </c>
      <c r="AX81" s="30">
        <f t="shared" ref="AX81:AX82" si="1050">+AX82</f>
        <v>0</v>
      </c>
      <c r="AY81" s="30">
        <f t="shared" ref="AY81:AY82" si="1051">+AY82</f>
        <v>23244.84</v>
      </c>
      <c r="AZ81" s="30">
        <f t="shared" ref="AZ81:AZ82" si="1052">+AZ82</f>
        <v>23244.84</v>
      </c>
      <c r="BA81" s="30"/>
      <c r="BB81" s="30"/>
      <c r="BC81" s="30"/>
      <c r="BD81" s="30"/>
      <c r="BE81" s="30"/>
      <c r="BF81" s="30"/>
      <c r="BG81" s="30"/>
      <c r="BH81" s="30"/>
    </row>
    <row r="82" spans="1:60" ht="48">
      <c r="A82" s="19">
        <v>2025</v>
      </c>
      <c r="B82" s="19">
        <v>8300</v>
      </c>
      <c r="C82" s="19">
        <v>2</v>
      </c>
      <c r="D82" s="19">
        <v>6</v>
      </c>
      <c r="E82" s="19">
        <v>16</v>
      </c>
      <c r="F82" s="19">
        <v>2000</v>
      </c>
      <c r="G82" s="19">
        <v>2900</v>
      </c>
      <c r="H82" s="19">
        <v>294</v>
      </c>
      <c r="I82" s="39" t="s">
        <v>21</v>
      </c>
      <c r="J82" s="32" t="s">
        <v>71</v>
      </c>
      <c r="K82" s="33">
        <v>0</v>
      </c>
      <c r="L82" s="33">
        <v>0</v>
      </c>
      <c r="M82" s="33">
        <v>0</v>
      </c>
      <c r="N82" s="33">
        <v>23244.84</v>
      </c>
      <c r="O82" s="33">
        <v>0</v>
      </c>
      <c r="P82" s="33">
        <v>23244.84</v>
      </c>
      <c r="Q82" s="33">
        <v>23244.84</v>
      </c>
      <c r="R82" s="33">
        <f>+R83</f>
        <v>0</v>
      </c>
      <c r="S82" s="33">
        <f t="shared" si="1028"/>
        <v>0</v>
      </c>
      <c r="T82" s="33">
        <f t="shared" si="1028"/>
        <v>0</v>
      </c>
      <c r="U82" s="33">
        <f t="shared" si="1028"/>
        <v>0</v>
      </c>
      <c r="V82" s="33">
        <f t="shared" si="1028"/>
        <v>0</v>
      </c>
      <c r="W82" s="33">
        <f t="shared" si="1028"/>
        <v>0</v>
      </c>
      <c r="X82" s="33">
        <f t="shared" si="1028"/>
        <v>0</v>
      </c>
      <c r="Y82" s="33">
        <f>+Y83</f>
        <v>0</v>
      </c>
      <c r="Z82" s="33">
        <f t="shared" si="1029"/>
        <v>0</v>
      </c>
      <c r="AA82" s="33">
        <f t="shared" si="1030"/>
        <v>0</v>
      </c>
      <c r="AB82" s="33">
        <f t="shared" si="1031"/>
        <v>0</v>
      </c>
      <c r="AC82" s="33">
        <f t="shared" si="1032"/>
        <v>0</v>
      </c>
      <c r="AD82" s="33">
        <f t="shared" si="1033"/>
        <v>0</v>
      </c>
      <c r="AE82" s="33">
        <f t="shared" si="1034"/>
        <v>0</v>
      </c>
      <c r="AF82" s="33">
        <f>+AF83</f>
        <v>0</v>
      </c>
      <c r="AG82" s="33">
        <f t="shared" si="1035"/>
        <v>0</v>
      </c>
      <c r="AH82" s="33">
        <f t="shared" si="1036"/>
        <v>0</v>
      </c>
      <c r="AI82" s="33">
        <f t="shared" si="1037"/>
        <v>0</v>
      </c>
      <c r="AJ82" s="33">
        <f t="shared" si="1038"/>
        <v>0</v>
      </c>
      <c r="AK82" s="33">
        <f t="shared" si="1039"/>
        <v>0</v>
      </c>
      <c r="AL82" s="33">
        <f t="shared" si="1040"/>
        <v>0</v>
      </c>
      <c r="AM82" s="33">
        <f>+AM83</f>
        <v>0</v>
      </c>
      <c r="AN82" s="33">
        <f t="shared" si="1041"/>
        <v>0</v>
      </c>
      <c r="AO82" s="33">
        <f t="shared" si="1042"/>
        <v>0</v>
      </c>
      <c r="AP82" s="33">
        <f t="shared" si="1043"/>
        <v>0</v>
      </c>
      <c r="AQ82" s="33">
        <f t="shared" si="1044"/>
        <v>0</v>
      </c>
      <c r="AR82" s="33">
        <f t="shared" si="1045"/>
        <v>0</v>
      </c>
      <c r="AS82" s="33">
        <f t="shared" si="1046"/>
        <v>0</v>
      </c>
      <c r="AT82" s="33">
        <f>+AT83</f>
        <v>0</v>
      </c>
      <c r="AU82" s="33">
        <f t="shared" si="1047"/>
        <v>0</v>
      </c>
      <c r="AV82" s="33">
        <f t="shared" si="1048"/>
        <v>0</v>
      </c>
      <c r="AW82" s="33">
        <f t="shared" si="1049"/>
        <v>23244.84</v>
      </c>
      <c r="AX82" s="33">
        <f t="shared" si="1050"/>
        <v>0</v>
      </c>
      <c r="AY82" s="33">
        <f t="shared" si="1051"/>
        <v>23244.84</v>
      </c>
      <c r="AZ82" s="33">
        <f t="shared" si="1052"/>
        <v>23244.84</v>
      </c>
      <c r="BA82" s="33"/>
      <c r="BB82" s="33"/>
      <c r="BC82" s="33"/>
      <c r="BD82" s="33"/>
      <c r="BE82" s="33"/>
      <c r="BF82" s="33"/>
      <c r="BG82" s="33"/>
      <c r="BH82" s="33"/>
    </row>
    <row r="83" spans="1:60" ht="46.5">
      <c r="A83" s="20">
        <v>2025</v>
      </c>
      <c r="B83" s="20">
        <v>8300</v>
      </c>
      <c r="C83" s="20">
        <v>2</v>
      </c>
      <c r="D83" s="20">
        <v>6</v>
      </c>
      <c r="E83" s="20">
        <v>16</v>
      </c>
      <c r="F83" s="20">
        <v>2000</v>
      </c>
      <c r="G83" s="20">
        <v>2900</v>
      </c>
      <c r="H83" s="20">
        <v>294</v>
      </c>
      <c r="I83" s="34">
        <v>1</v>
      </c>
      <c r="J83" s="35" t="s">
        <v>71</v>
      </c>
      <c r="K83" s="36">
        <v>0</v>
      </c>
      <c r="L83" s="36">
        <v>0</v>
      </c>
      <c r="M83" s="37">
        <v>0</v>
      </c>
      <c r="N83" s="36">
        <v>23244.84</v>
      </c>
      <c r="O83" s="36">
        <v>0</v>
      </c>
      <c r="P83" s="37">
        <v>23244.84</v>
      </c>
      <c r="Q83" s="37">
        <v>23244.84</v>
      </c>
      <c r="R83" s="36">
        <v>0</v>
      </c>
      <c r="S83" s="36">
        <v>0</v>
      </c>
      <c r="T83" s="37">
        <f>+R83+S83</f>
        <v>0</v>
      </c>
      <c r="U83" s="36">
        <v>0</v>
      </c>
      <c r="V83" s="36">
        <v>0</v>
      </c>
      <c r="W83" s="37">
        <f>+U83+V83</f>
        <v>0</v>
      </c>
      <c r="X83" s="37">
        <f>+T83+W83</f>
        <v>0</v>
      </c>
      <c r="Y83" s="36">
        <v>0</v>
      </c>
      <c r="Z83" s="36">
        <v>0</v>
      </c>
      <c r="AA83" s="37">
        <f>+Y83+Z83</f>
        <v>0</v>
      </c>
      <c r="AB83" s="36">
        <v>0</v>
      </c>
      <c r="AC83" s="36">
        <v>0</v>
      </c>
      <c r="AD83" s="37">
        <f>+AB83+AC83</f>
        <v>0</v>
      </c>
      <c r="AE83" s="37">
        <f>+AA83+AD83</f>
        <v>0</v>
      </c>
      <c r="AF83" s="36">
        <v>0</v>
      </c>
      <c r="AG83" s="36">
        <v>0</v>
      </c>
      <c r="AH83" s="37">
        <f>+AF83+AG83</f>
        <v>0</v>
      </c>
      <c r="AI83" s="36">
        <v>0</v>
      </c>
      <c r="AJ83" s="36">
        <v>0</v>
      </c>
      <c r="AK83" s="37">
        <f>+AI83+AJ83</f>
        <v>0</v>
      </c>
      <c r="AL83" s="37">
        <f>+AH83+AK83</f>
        <v>0</v>
      </c>
      <c r="AM83" s="36">
        <v>0</v>
      </c>
      <c r="AN83" s="36">
        <v>0</v>
      </c>
      <c r="AO83" s="37">
        <f>+AM83+AN83</f>
        <v>0</v>
      </c>
      <c r="AP83" s="36">
        <v>0</v>
      </c>
      <c r="AQ83" s="36">
        <v>0</v>
      </c>
      <c r="AR83" s="37">
        <f>+AP83+AQ83</f>
        <v>0</v>
      </c>
      <c r="AS83" s="37">
        <f>+AO83+AR83</f>
        <v>0</v>
      </c>
      <c r="AT83" s="36">
        <f>+K83-R83-Y83-AF83-AM83</f>
        <v>0</v>
      </c>
      <c r="AU83" s="36">
        <f t="shared" ref="AU83" si="1053">+L83-S83-Z83-AG83-AN83</f>
        <v>0</v>
      </c>
      <c r="AV83" s="36">
        <f t="shared" ref="AV83" si="1054">+M83-T83-AA83-AH83-AO83</f>
        <v>0</v>
      </c>
      <c r="AW83" s="36">
        <f t="shared" ref="AW83" si="1055">+N83-U83-AB83-AI83-AP83</f>
        <v>23244.84</v>
      </c>
      <c r="AX83" s="36">
        <f t="shared" ref="AX83" si="1056">+O83-V83-AC83-AJ83-AQ83</f>
        <v>0</v>
      </c>
      <c r="AY83" s="36">
        <f t="shared" ref="AY83" si="1057">+P83-W83-AD83-AK83-AR83</f>
        <v>23244.84</v>
      </c>
      <c r="AZ83" s="36">
        <f t="shared" ref="AZ83" si="1058">+Q83-X83-AE83-AL83-AS83</f>
        <v>23244.84</v>
      </c>
      <c r="BA83" s="72">
        <v>1</v>
      </c>
      <c r="BB83" s="72"/>
      <c r="BC83" s="72"/>
      <c r="BD83" s="72"/>
      <c r="BE83" s="72"/>
      <c r="BF83" s="72"/>
      <c r="BG83" s="72">
        <f>+BA83-BC83-BE83</f>
        <v>1</v>
      </c>
      <c r="BH83" s="72"/>
    </row>
    <row r="84" spans="1:60" ht="24">
      <c r="A84" s="17">
        <v>2025</v>
      </c>
      <c r="B84" s="17">
        <v>8300</v>
      </c>
      <c r="C84" s="17">
        <v>2</v>
      </c>
      <c r="D84" s="17">
        <v>6</v>
      </c>
      <c r="E84" s="17">
        <v>16</v>
      </c>
      <c r="F84" s="17">
        <v>3000</v>
      </c>
      <c r="G84" s="17"/>
      <c r="H84" s="17"/>
      <c r="I84" s="25" t="s">
        <v>21</v>
      </c>
      <c r="J84" s="26" t="s">
        <v>32</v>
      </c>
      <c r="K84" s="27">
        <v>0</v>
      </c>
      <c r="L84" s="27">
        <v>0</v>
      </c>
      <c r="M84" s="27">
        <v>0</v>
      </c>
      <c r="N84" s="27">
        <v>1285000</v>
      </c>
      <c r="O84" s="27">
        <v>0</v>
      </c>
      <c r="P84" s="27">
        <v>1285000</v>
      </c>
      <c r="Q84" s="27">
        <v>1285000</v>
      </c>
      <c r="R84" s="27">
        <f>+R85+R88+R97</f>
        <v>0</v>
      </c>
      <c r="S84" s="27">
        <f t="shared" ref="S84:X84" si="1059">+S85+S88+S97</f>
        <v>0</v>
      </c>
      <c r="T84" s="27">
        <f t="shared" si="1059"/>
        <v>0</v>
      </c>
      <c r="U84" s="27">
        <f t="shared" si="1059"/>
        <v>176729.05</v>
      </c>
      <c r="V84" s="27">
        <f t="shared" si="1059"/>
        <v>0</v>
      </c>
      <c r="W84" s="27">
        <f t="shared" si="1059"/>
        <v>176729.05</v>
      </c>
      <c r="X84" s="27">
        <f t="shared" si="1059"/>
        <v>176729.05</v>
      </c>
      <c r="Y84" s="27">
        <f>+Y85+Y88+Y97</f>
        <v>0</v>
      </c>
      <c r="Z84" s="27">
        <f t="shared" ref="Z84" si="1060">+Z85+Z88+Z97</f>
        <v>0</v>
      </c>
      <c r="AA84" s="27">
        <f t="shared" ref="AA84" si="1061">+AA85+AA88+AA97</f>
        <v>0</v>
      </c>
      <c r="AB84" s="27">
        <f t="shared" ref="AB84" si="1062">+AB85+AB88+AB97</f>
        <v>0</v>
      </c>
      <c r="AC84" s="27">
        <f t="shared" ref="AC84" si="1063">+AC85+AC88+AC97</f>
        <v>0</v>
      </c>
      <c r="AD84" s="27">
        <f t="shared" ref="AD84" si="1064">+AD85+AD88+AD97</f>
        <v>0</v>
      </c>
      <c r="AE84" s="27">
        <f t="shared" ref="AE84" si="1065">+AE85+AE88+AE97</f>
        <v>0</v>
      </c>
      <c r="AF84" s="27">
        <f>+AF85+AF88+AF97</f>
        <v>0</v>
      </c>
      <c r="AG84" s="27">
        <f t="shared" ref="AG84" si="1066">+AG85+AG88+AG97</f>
        <v>0</v>
      </c>
      <c r="AH84" s="27">
        <f t="shared" ref="AH84" si="1067">+AH85+AH88+AH97</f>
        <v>0</v>
      </c>
      <c r="AI84" s="27">
        <f t="shared" ref="AI84" si="1068">+AI85+AI88+AI97</f>
        <v>0</v>
      </c>
      <c r="AJ84" s="27">
        <f t="shared" ref="AJ84" si="1069">+AJ85+AJ88+AJ97</f>
        <v>0</v>
      </c>
      <c r="AK84" s="27">
        <f t="shared" ref="AK84" si="1070">+AK85+AK88+AK97</f>
        <v>0</v>
      </c>
      <c r="AL84" s="27">
        <f t="shared" ref="AL84" si="1071">+AL85+AL88+AL97</f>
        <v>0</v>
      </c>
      <c r="AM84" s="27">
        <f>+AM85+AM88+AM97</f>
        <v>0</v>
      </c>
      <c r="AN84" s="27">
        <f t="shared" ref="AN84" si="1072">+AN85+AN88+AN97</f>
        <v>0</v>
      </c>
      <c r="AO84" s="27">
        <f t="shared" ref="AO84" si="1073">+AO85+AO88+AO97</f>
        <v>0</v>
      </c>
      <c r="AP84" s="27">
        <f t="shared" ref="AP84" si="1074">+AP85+AP88+AP97</f>
        <v>0</v>
      </c>
      <c r="AQ84" s="27">
        <f t="shared" ref="AQ84" si="1075">+AQ85+AQ88+AQ97</f>
        <v>0</v>
      </c>
      <c r="AR84" s="27">
        <f t="shared" ref="AR84" si="1076">+AR85+AR88+AR97</f>
        <v>0</v>
      </c>
      <c r="AS84" s="27">
        <f t="shared" ref="AS84" si="1077">+AS85+AS88+AS97</f>
        <v>0</v>
      </c>
      <c r="AT84" s="27">
        <f>+AT85+AT88+AT97</f>
        <v>0</v>
      </c>
      <c r="AU84" s="27">
        <f t="shared" ref="AU84" si="1078">+AU85+AU88+AU97</f>
        <v>0</v>
      </c>
      <c r="AV84" s="27">
        <f t="shared" ref="AV84" si="1079">+AV85+AV88+AV97</f>
        <v>0</v>
      </c>
      <c r="AW84" s="27">
        <f t="shared" ref="AW84" si="1080">+AW85+AW88+AW97</f>
        <v>1108270.95</v>
      </c>
      <c r="AX84" s="27">
        <f t="shared" ref="AX84" si="1081">+AX85+AX88+AX97</f>
        <v>0</v>
      </c>
      <c r="AY84" s="27">
        <f t="shared" ref="AY84" si="1082">+AY85+AY88+AY97</f>
        <v>1108270.95</v>
      </c>
      <c r="AZ84" s="27">
        <f t="shared" ref="AZ84" si="1083">+AZ85+AZ88+AZ97</f>
        <v>1108270.95</v>
      </c>
      <c r="BA84" s="27"/>
      <c r="BB84" s="27"/>
      <c r="BC84" s="27"/>
      <c r="BD84" s="27"/>
      <c r="BE84" s="27"/>
      <c r="BF84" s="27"/>
      <c r="BG84" s="27"/>
      <c r="BH84" s="27"/>
    </row>
    <row r="85" spans="1:60" ht="24">
      <c r="A85" s="18">
        <v>2025</v>
      </c>
      <c r="B85" s="18">
        <v>8300</v>
      </c>
      <c r="C85" s="18">
        <v>2</v>
      </c>
      <c r="D85" s="18">
        <v>6</v>
      </c>
      <c r="E85" s="18">
        <v>16</v>
      </c>
      <c r="F85" s="18">
        <v>3000</v>
      </c>
      <c r="G85" s="18">
        <v>3600</v>
      </c>
      <c r="H85" s="18"/>
      <c r="I85" s="28" t="s">
        <v>21</v>
      </c>
      <c r="J85" s="29" t="s">
        <v>72</v>
      </c>
      <c r="K85" s="30">
        <v>0</v>
      </c>
      <c r="L85" s="30">
        <v>0</v>
      </c>
      <c r="M85" s="30">
        <v>0</v>
      </c>
      <c r="N85" s="30">
        <v>400000</v>
      </c>
      <c r="O85" s="30">
        <v>0</v>
      </c>
      <c r="P85" s="30">
        <v>400000</v>
      </c>
      <c r="Q85" s="30">
        <v>400000</v>
      </c>
      <c r="R85" s="30">
        <f>+R86</f>
        <v>0</v>
      </c>
      <c r="S85" s="30">
        <f t="shared" ref="S85:X86" si="1084">+S86</f>
        <v>0</v>
      </c>
      <c r="T85" s="30">
        <f t="shared" si="1084"/>
        <v>0</v>
      </c>
      <c r="U85" s="30">
        <f t="shared" si="1084"/>
        <v>0</v>
      </c>
      <c r="V85" s="30">
        <f t="shared" si="1084"/>
        <v>0</v>
      </c>
      <c r="W85" s="30">
        <f t="shared" si="1084"/>
        <v>0</v>
      </c>
      <c r="X85" s="30">
        <f t="shared" si="1084"/>
        <v>0</v>
      </c>
      <c r="Y85" s="30">
        <f>+Y86</f>
        <v>0</v>
      </c>
      <c r="Z85" s="30">
        <f t="shared" ref="Z85:Z86" si="1085">+Z86</f>
        <v>0</v>
      </c>
      <c r="AA85" s="30">
        <f t="shared" ref="AA85:AA86" si="1086">+AA86</f>
        <v>0</v>
      </c>
      <c r="AB85" s="30">
        <f t="shared" ref="AB85:AB86" si="1087">+AB86</f>
        <v>0</v>
      </c>
      <c r="AC85" s="30">
        <f t="shared" ref="AC85:AC86" si="1088">+AC86</f>
        <v>0</v>
      </c>
      <c r="AD85" s="30">
        <f t="shared" ref="AD85:AD86" si="1089">+AD86</f>
        <v>0</v>
      </c>
      <c r="AE85" s="30">
        <f t="shared" ref="AE85:AE86" si="1090">+AE86</f>
        <v>0</v>
      </c>
      <c r="AF85" s="30">
        <f>+AF86</f>
        <v>0</v>
      </c>
      <c r="AG85" s="30">
        <f t="shared" ref="AG85:AG86" si="1091">+AG86</f>
        <v>0</v>
      </c>
      <c r="AH85" s="30">
        <f t="shared" ref="AH85:AH86" si="1092">+AH86</f>
        <v>0</v>
      </c>
      <c r="AI85" s="30">
        <f t="shared" ref="AI85:AI86" si="1093">+AI86</f>
        <v>0</v>
      </c>
      <c r="AJ85" s="30">
        <f t="shared" ref="AJ85:AJ86" si="1094">+AJ86</f>
        <v>0</v>
      </c>
      <c r="AK85" s="30">
        <f t="shared" ref="AK85:AK86" si="1095">+AK86</f>
        <v>0</v>
      </c>
      <c r="AL85" s="30">
        <f t="shared" ref="AL85:AL86" si="1096">+AL86</f>
        <v>0</v>
      </c>
      <c r="AM85" s="30">
        <f>+AM86</f>
        <v>0</v>
      </c>
      <c r="AN85" s="30">
        <f t="shared" ref="AN85:AN86" si="1097">+AN86</f>
        <v>0</v>
      </c>
      <c r="AO85" s="30">
        <f t="shared" ref="AO85:AO86" si="1098">+AO86</f>
        <v>0</v>
      </c>
      <c r="AP85" s="30">
        <f t="shared" ref="AP85:AP86" si="1099">+AP86</f>
        <v>0</v>
      </c>
      <c r="AQ85" s="30">
        <f t="shared" ref="AQ85:AQ86" si="1100">+AQ86</f>
        <v>0</v>
      </c>
      <c r="AR85" s="30">
        <f t="shared" ref="AR85:AR86" si="1101">+AR86</f>
        <v>0</v>
      </c>
      <c r="AS85" s="30">
        <f t="shared" ref="AS85:AS86" si="1102">+AS86</f>
        <v>0</v>
      </c>
      <c r="AT85" s="30">
        <f>+AT86</f>
        <v>0</v>
      </c>
      <c r="AU85" s="30">
        <f t="shared" ref="AU85:AU86" si="1103">+AU86</f>
        <v>0</v>
      </c>
      <c r="AV85" s="30">
        <f t="shared" ref="AV85:AV86" si="1104">+AV86</f>
        <v>0</v>
      </c>
      <c r="AW85" s="30">
        <f t="shared" ref="AW85:AW86" si="1105">+AW86</f>
        <v>400000</v>
      </c>
      <c r="AX85" s="30">
        <f t="shared" ref="AX85:AX86" si="1106">+AX86</f>
        <v>0</v>
      </c>
      <c r="AY85" s="30">
        <f t="shared" ref="AY85:AY86" si="1107">+AY86</f>
        <v>400000</v>
      </c>
      <c r="AZ85" s="30">
        <f t="shared" ref="AZ85:AZ86" si="1108">+AZ86</f>
        <v>400000</v>
      </c>
      <c r="BA85" s="30"/>
      <c r="BB85" s="30"/>
      <c r="BC85" s="30"/>
      <c r="BD85" s="30"/>
      <c r="BE85" s="30"/>
      <c r="BF85" s="30"/>
      <c r="BG85" s="30"/>
      <c r="BH85" s="30"/>
    </row>
    <row r="86" spans="1:60" ht="48">
      <c r="A86" s="19">
        <v>2025</v>
      </c>
      <c r="B86" s="19">
        <v>8300</v>
      </c>
      <c r="C86" s="19">
        <v>2</v>
      </c>
      <c r="D86" s="19">
        <v>6</v>
      </c>
      <c r="E86" s="19">
        <v>16</v>
      </c>
      <c r="F86" s="19">
        <v>3000</v>
      </c>
      <c r="G86" s="19">
        <v>3600</v>
      </c>
      <c r="H86" s="19">
        <v>361</v>
      </c>
      <c r="I86" s="39" t="s">
        <v>21</v>
      </c>
      <c r="J86" s="32" t="s">
        <v>73</v>
      </c>
      <c r="K86" s="33">
        <v>0</v>
      </c>
      <c r="L86" s="33">
        <v>0</v>
      </c>
      <c r="M86" s="33">
        <v>0</v>
      </c>
      <c r="N86" s="33">
        <v>400000</v>
      </c>
      <c r="O86" s="33">
        <v>0</v>
      </c>
      <c r="P86" s="33">
        <v>400000</v>
      </c>
      <c r="Q86" s="33">
        <v>400000</v>
      </c>
      <c r="R86" s="33">
        <f>+R87</f>
        <v>0</v>
      </c>
      <c r="S86" s="33">
        <f t="shared" si="1084"/>
        <v>0</v>
      </c>
      <c r="T86" s="33">
        <f t="shared" si="1084"/>
        <v>0</v>
      </c>
      <c r="U86" s="33">
        <f t="shared" si="1084"/>
        <v>0</v>
      </c>
      <c r="V86" s="33">
        <f t="shared" si="1084"/>
        <v>0</v>
      </c>
      <c r="W86" s="33">
        <f t="shared" si="1084"/>
        <v>0</v>
      </c>
      <c r="X86" s="33">
        <f t="shared" si="1084"/>
        <v>0</v>
      </c>
      <c r="Y86" s="33">
        <f>+Y87</f>
        <v>0</v>
      </c>
      <c r="Z86" s="33">
        <f t="shared" si="1085"/>
        <v>0</v>
      </c>
      <c r="AA86" s="33">
        <f t="shared" si="1086"/>
        <v>0</v>
      </c>
      <c r="AB86" s="33">
        <f t="shared" si="1087"/>
        <v>0</v>
      </c>
      <c r="AC86" s="33">
        <f t="shared" si="1088"/>
        <v>0</v>
      </c>
      <c r="AD86" s="33">
        <f t="shared" si="1089"/>
        <v>0</v>
      </c>
      <c r="AE86" s="33">
        <f t="shared" si="1090"/>
        <v>0</v>
      </c>
      <c r="AF86" s="33">
        <f>+AF87</f>
        <v>0</v>
      </c>
      <c r="AG86" s="33">
        <f t="shared" si="1091"/>
        <v>0</v>
      </c>
      <c r="AH86" s="33">
        <f t="shared" si="1092"/>
        <v>0</v>
      </c>
      <c r="AI86" s="33">
        <f t="shared" si="1093"/>
        <v>0</v>
      </c>
      <c r="AJ86" s="33">
        <f t="shared" si="1094"/>
        <v>0</v>
      </c>
      <c r="AK86" s="33">
        <f t="shared" si="1095"/>
        <v>0</v>
      </c>
      <c r="AL86" s="33">
        <f t="shared" si="1096"/>
        <v>0</v>
      </c>
      <c r="AM86" s="33">
        <f>+AM87</f>
        <v>0</v>
      </c>
      <c r="AN86" s="33">
        <f t="shared" si="1097"/>
        <v>0</v>
      </c>
      <c r="AO86" s="33">
        <f t="shared" si="1098"/>
        <v>0</v>
      </c>
      <c r="AP86" s="33">
        <f t="shared" si="1099"/>
        <v>0</v>
      </c>
      <c r="AQ86" s="33">
        <f t="shared" si="1100"/>
        <v>0</v>
      </c>
      <c r="AR86" s="33">
        <f t="shared" si="1101"/>
        <v>0</v>
      </c>
      <c r="AS86" s="33">
        <f t="shared" si="1102"/>
        <v>0</v>
      </c>
      <c r="AT86" s="33">
        <f>+AT87</f>
        <v>0</v>
      </c>
      <c r="AU86" s="33">
        <f t="shared" si="1103"/>
        <v>0</v>
      </c>
      <c r="AV86" s="33">
        <f t="shared" si="1104"/>
        <v>0</v>
      </c>
      <c r="AW86" s="33">
        <f t="shared" si="1105"/>
        <v>400000</v>
      </c>
      <c r="AX86" s="33">
        <f t="shared" si="1106"/>
        <v>0</v>
      </c>
      <c r="AY86" s="33">
        <f t="shared" si="1107"/>
        <v>400000</v>
      </c>
      <c r="AZ86" s="33">
        <f t="shared" si="1108"/>
        <v>400000</v>
      </c>
      <c r="BA86" s="33"/>
      <c r="BB86" s="33"/>
      <c r="BC86" s="33"/>
      <c r="BD86" s="33"/>
      <c r="BE86" s="33"/>
      <c r="BF86" s="33"/>
      <c r="BG86" s="33"/>
      <c r="BH86" s="33"/>
    </row>
    <row r="87" spans="1:60" ht="24">
      <c r="A87" s="20">
        <v>2025</v>
      </c>
      <c r="B87" s="20">
        <v>8300</v>
      </c>
      <c r="C87" s="20">
        <v>2</v>
      </c>
      <c r="D87" s="20">
        <v>6</v>
      </c>
      <c r="E87" s="20">
        <v>16</v>
      </c>
      <c r="F87" s="20">
        <v>3000</v>
      </c>
      <c r="G87" s="20">
        <v>3600</v>
      </c>
      <c r="H87" s="20">
        <v>361</v>
      </c>
      <c r="I87" s="34">
        <v>1</v>
      </c>
      <c r="J87" s="35" t="s">
        <v>74</v>
      </c>
      <c r="K87" s="36">
        <v>0</v>
      </c>
      <c r="L87" s="36">
        <v>0</v>
      </c>
      <c r="M87" s="37">
        <v>0</v>
      </c>
      <c r="N87" s="36">
        <v>400000</v>
      </c>
      <c r="O87" s="36">
        <v>0</v>
      </c>
      <c r="P87" s="37">
        <v>400000</v>
      </c>
      <c r="Q87" s="37">
        <v>400000</v>
      </c>
      <c r="R87" s="36">
        <v>0</v>
      </c>
      <c r="S87" s="36">
        <v>0</v>
      </c>
      <c r="T87" s="37">
        <f>+R87+S87</f>
        <v>0</v>
      </c>
      <c r="U87" s="36">
        <v>0</v>
      </c>
      <c r="V87" s="36">
        <v>0</v>
      </c>
      <c r="W87" s="37">
        <f>+U87+V87</f>
        <v>0</v>
      </c>
      <c r="X87" s="37">
        <f>+T87+W87</f>
        <v>0</v>
      </c>
      <c r="Y87" s="36">
        <v>0</v>
      </c>
      <c r="Z87" s="36">
        <v>0</v>
      </c>
      <c r="AA87" s="37">
        <f>+Y87+Z87</f>
        <v>0</v>
      </c>
      <c r="AB87" s="36">
        <v>0</v>
      </c>
      <c r="AC87" s="36">
        <v>0</v>
      </c>
      <c r="AD87" s="37">
        <f>+AB87+AC87</f>
        <v>0</v>
      </c>
      <c r="AE87" s="37">
        <f>+AA87+AD87</f>
        <v>0</v>
      </c>
      <c r="AF87" s="36">
        <v>0</v>
      </c>
      <c r="AG87" s="36">
        <v>0</v>
      </c>
      <c r="AH87" s="37">
        <f>+AF87+AG87</f>
        <v>0</v>
      </c>
      <c r="AI87" s="36">
        <v>0</v>
      </c>
      <c r="AJ87" s="36">
        <v>0</v>
      </c>
      <c r="AK87" s="37">
        <f>+AI87+AJ87</f>
        <v>0</v>
      </c>
      <c r="AL87" s="37">
        <f>+AH87+AK87</f>
        <v>0</v>
      </c>
      <c r="AM87" s="36">
        <v>0</v>
      </c>
      <c r="AN87" s="36">
        <v>0</v>
      </c>
      <c r="AO87" s="37">
        <f>+AM87+AN87</f>
        <v>0</v>
      </c>
      <c r="AP87" s="36">
        <v>0</v>
      </c>
      <c r="AQ87" s="36">
        <v>0</v>
      </c>
      <c r="AR87" s="37">
        <f>+AP87+AQ87</f>
        <v>0</v>
      </c>
      <c r="AS87" s="37">
        <f>+AO87+AR87</f>
        <v>0</v>
      </c>
      <c r="AT87" s="36">
        <f>+K87-R87-Y87-AF87-AM87</f>
        <v>0</v>
      </c>
      <c r="AU87" s="36">
        <f t="shared" ref="AU87" si="1109">+L87-S87-Z87-AG87-AN87</f>
        <v>0</v>
      </c>
      <c r="AV87" s="36">
        <f t="shared" ref="AV87" si="1110">+M87-T87-AA87-AH87-AO87</f>
        <v>0</v>
      </c>
      <c r="AW87" s="36">
        <f t="shared" ref="AW87" si="1111">+N87-U87-AB87-AI87-AP87</f>
        <v>400000</v>
      </c>
      <c r="AX87" s="36">
        <f t="shared" ref="AX87" si="1112">+O87-V87-AC87-AJ87-AQ87</f>
        <v>0</v>
      </c>
      <c r="AY87" s="36">
        <f t="shared" ref="AY87" si="1113">+P87-W87-AD87-AK87-AR87</f>
        <v>400000</v>
      </c>
      <c r="AZ87" s="36">
        <f t="shared" ref="AZ87" si="1114">+Q87-X87-AE87-AL87-AS87</f>
        <v>400000</v>
      </c>
      <c r="BA87" s="72">
        <v>1</v>
      </c>
      <c r="BB87" s="72"/>
      <c r="BC87" s="72"/>
      <c r="BD87" s="72"/>
      <c r="BE87" s="72"/>
      <c r="BF87" s="72"/>
      <c r="BG87" s="72">
        <f>+BA87-BC87-BE87</f>
        <v>1</v>
      </c>
      <c r="BH87" s="72"/>
    </row>
    <row r="88" spans="1:60" ht="24">
      <c r="A88" s="18">
        <v>2025</v>
      </c>
      <c r="B88" s="18">
        <v>8300</v>
      </c>
      <c r="C88" s="18">
        <v>2</v>
      </c>
      <c r="D88" s="18">
        <v>6</v>
      </c>
      <c r="E88" s="18">
        <v>16</v>
      </c>
      <c r="F88" s="18">
        <v>3000</v>
      </c>
      <c r="G88" s="18">
        <v>3700</v>
      </c>
      <c r="H88" s="18"/>
      <c r="I88" s="28" t="s">
        <v>21</v>
      </c>
      <c r="J88" s="29" t="s">
        <v>36</v>
      </c>
      <c r="K88" s="30">
        <v>0</v>
      </c>
      <c r="L88" s="30">
        <v>0</v>
      </c>
      <c r="M88" s="30">
        <v>0</v>
      </c>
      <c r="N88" s="30">
        <v>535000</v>
      </c>
      <c r="O88" s="30">
        <v>0</v>
      </c>
      <c r="P88" s="30">
        <v>535000</v>
      </c>
      <c r="Q88" s="30">
        <v>535000</v>
      </c>
      <c r="R88" s="30">
        <f>+R89+R91+R93+R95</f>
        <v>0</v>
      </c>
      <c r="S88" s="30">
        <f t="shared" ref="S88:X88" si="1115">+S89+S91+S93+S95</f>
        <v>0</v>
      </c>
      <c r="T88" s="30">
        <f t="shared" si="1115"/>
        <v>0</v>
      </c>
      <c r="U88" s="30">
        <f t="shared" si="1115"/>
        <v>176729.05</v>
      </c>
      <c r="V88" s="30">
        <f t="shared" si="1115"/>
        <v>0</v>
      </c>
      <c r="W88" s="30">
        <f t="shared" si="1115"/>
        <v>176729.05</v>
      </c>
      <c r="X88" s="30">
        <f t="shared" si="1115"/>
        <v>176729.05</v>
      </c>
      <c r="Y88" s="30">
        <f>+Y89+Y91+Y93+Y95</f>
        <v>0</v>
      </c>
      <c r="Z88" s="30">
        <f t="shared" ref="Z88" si="1116">+Z89+Z91+Z93+Z95</f>
        <v>0</v>
      </c>
      <c r="AA88" s="30">
        <f t="shared" ref="AA88" si="1117">+AA89+AA91+AA93+AA95</f>
        <v>0</v>
      </c>
      <c r="AB88" s="30">
        <f t="shared" ref="AB88" si="1118">+AB89+AB91+AB93+AB95</f>
        <v>0</v>
      </c>
      <c r="AC88" s="30">
        <f t="shared" ref="AC88" si="1119">+AC89+AC91+AC93+AC95</f>
        <v>0</v>
      </c>
      <c r="AD88" s="30">
        <f t="shared" ref="AD88" si="1120">+AD89+AD91+AD93+AD95</f>
        <v>0</v>
      </c>
      <c r="AE88" s="30">
        <f t="shared" ref="AE88" si="1121">+AE89+AE91+AE93+AE95</f>
        <v>0</v>
      </c>
      <c r="AF88" s="30">
        <f>+AF89+AF91+AF93+AF95</f>
        <v>0</v>
      </c>
      <c r="AG88" s="30">
        <f t="shared" ref="AG88" si="1122">+AG89+AG91+AG93+AG95</f>
        <v>0</v>
      </c>
      <c r="AH88" s="30">
        <f t="shared" ref="AH88" si="1123">+AH89+AH91+AH93+AH95</f>
        <v>0</v>
      </c>
      <c r="AI88" s="30">
        <f t="shared" ref="AI88" si="1124">+AI89+AI91+AI93+AI95</f>
        <v>0</v>
      </c>
      <c r="AJ88" s="30">
        <f t="shared" ref="AJ88" si="1125">+AJ89+AJ91+AJ93+AJ95</f>
        <v>0</v>
      </c>
      <c r="AK88" s="30">
        <f t="shared" ref="AK88" si="1126">+AK89+AK91+AK93+AK95</f>
        <v>0</v>
      </c>
      <c r="AL88" s="30">
        <f t="shared" ref="AL88" si="1127">+AL89+AL91+AL93+AL95</f>
        <v>0</v>
      </c>
      <c r="AM88" s="30">
        <f>+AM89+AM91+AM93+AM95</f>
        <v>0</v>
      </c>
      <c r="AN88" s="30">
        <f t="shared" ref="AN88" si="1128">+AN89+AN91+AN93+AN95</f>
        <v>0</v>
      </c>
      <c r="AO88" s="30">
        <f t="shared" ref="AO88" si="1129">+AO89+AO91+AO93+AO95</f>
        <v>0</v>
      </c>
      <c r="AP88" s="30">
        <f t="shared" ref="AP88" si="1130">+AP89+AP91+AP93+AP95</f>
        <v>0</v>
      </c>
      <c r="AQ88" s="30">
        <f t="shared" ref="AQ88" si="1131">+AQ89+AQ91+AQ93+AQ95</f>
        <v>0</v>
      </c>
      <c r="AR88" s="30">
        <f t="shared" ref="AR88" si="1132">+AR89+AR91+AR93+AR95</f>
        <v>0</v>
      </c>
      <c r="AS88" s="30">
        <f t="shared" ref="AS88" si="1133">+AS89+AS91+AS93+AS95</f>
        <v>0</v>
      </c>
      <c r="AT88" s="30">
        <f>+AT89+AT91+AT93+AT95</f>
        <v>0</v>
      </c>
      <c r="AU88" s="30">
        <f t="shared" ref="AU88" si="1134">+AU89+AU91+AU93+AU95</f>
        <v>0</v>
      </c>
      <c r="AV88" s="30">
        <f t="shared" ref="AV88" si="1135">+AV89+AV91+AV93+AV95</f>
        <v>0</v>
      </c>
      <c r="AW88" s="30">
        <f t="shared" ref="AW88" si="1136">+AW89+AW91+AW93+AW95</f>
        <v>358270.95</v>
      </c>
      <c r="AX88" s="30">
        <f t="shared" ref="AX88" si="1137">+AX89+AX91+AX93+AX95</f>
        <v>0</v>
      </c>
      <c r="AY88" s="30">
        <f t="shared" ref="AY88" si="1138">+AY89+AY91+AY93+AY95</f>
        <v>358270.95</v>
      </c>
      <c r="AZ88" s="30">
        <f t="shared" ref="AZ88" si="1139">+AZ89+AZ91+AZ93+AZ95</f>
        <v>358270.95</v>
      </c>
      <c r="BA88" s="30"/>
      <c r="BB88" s="30"/>
      <c r="BC88" s="30"/>
      <c r="BD88" s="30"/>
      <c r="BE88" s="30"/>
      <c r="BF88" s="30"/>
      <c r="BG88" s="30"/>
      <c r="BH88" s="30"/>
    </row>
    <row r="89" spans="1:60" ht="24">
      <c r="A89" s="19">
        <v>2025</v>
      </c>
      <c r="B89" s="19">
        <v>8300</v>
      </c>
      <c r="C89" s="19">
        <v>2</v>
      </c>
      <c r="D89" s="19">
        <v>6</v>
      </c>
      <c r="E89" s="19">
        <v>16</v>
      </c>
      <c r="F89" s="19">
        <v>3000</v>
      </c>
      <c r="G89" s="19">
        <v>3700</v>
      </c>
      <c r="H89" s="19">
        <v>371</v>
      </c>
      <c r="I89" s="39" t="s">
        <v>21</v>
      </c>
      <c r="J89" s="32" t="s">
        <v>75</v>
      </c>
      <c r="K89" s="33">
        <v>0</v>
      </c>
      <c r="L89" s="33">
        <v>0</v>
      </c>
      <c r="M89" s="33">
        <v>0</v>
      </c>
      <c r="N89" s="33">
        <v>60000</v>
      </c>
      <c r="O89" s="33">
        <v>0</v>
      </c>
      <c r="P89" s="33">
        <v>60000</v>
      </c>
      <c r="Q89" s="33">
        <v>60000</v>
      </c>
      <c r="R89" s="33">
        <f>+R90</f>
        <v>0</v>
      </c>
      <c r="S89" s="33">
        <f t="shared" ref="S89:X89" si="1140">+S90</f>
        <v>0</v>
      </c>
      <c r="T89" s="33">
        <f t="shared" si="1140"/>
        <v>0</v>
      </c>
      <c r="U89" s="33">
        <f t="shared" si="1140"/>
        <v>0</v>
      </c>
      <c r="V89" s="33">
        <f t="shared" si="1140"/>
        <v>0</v>
      </c>
      <c r="W89" s="33">
        <f t="shared" si="1140"/>
        <v>0</v>
      </c>
      <c r="X89" s="33">
        <f t="shared" si="1140"/>
        <v>0</v>
      </c>
      <c r="Y89" s="33">
        <f>+Y90</f>
        <v>0</v>
      </c>
      <c r="Z89" s="33">
        <f t="shared" ref="Z89" si="1141">+Z90</f>
        <v>0</v>
      </c>
      <c r="AA89" s="33">
        <f t="shared" ref="AA89" si="1142">+AA90</f>
        <v>0</v>
      </c>
      <c r="AB89" s="33">
        <f t="shared" ref="AB89" si="1143">+AB90</f>
        <v>0</v>
      </c>
      <c r="AC89" s="33">
        <f t="shared" ref="AC89" si="1144">+AC90</f>
        <v>0</v>
      </c>
      <c r="AD89" s="33">
        <f t="shared" ref="AD89" si="1145">+AD90</f>
        <v>0</v>
      </c>
      <c r="AE89" s="33">
        <f t="shared" ref="AE89" si="1146">+AE90</f>
        <v>0</v>
      </c>
      <c r="AF89" s="33">
        <f>+AF90</f>
        <v>0</v>
      </c>
      <c r="AG89" s="33">
        <f t="shared" ref="AG89" si="1147">+AG90</f>
        <v>0</v>
      </c>
      <c r="AH89" s="33">
        <f t="shared" ref="AH89" si="1148">+AH90</f>
        <v>0</v>
      </c>
      <c r="AI89" s="33">
        <f t="shared" ref="AI89" si="1149">+AI90</f>
        <v>0</v>
      </c>
      <c r="AJ89" s="33">
        <f t="shared" ref="AJ89" si="1150">+AJ90</f>
        <v>0</v>
      </c>
      <c r="AK89" s="33">
        <f t="shared" ref="AK89" si="1151">+AK90</f>
        <v>0</v>
      </c>
      <c r="AL89" s="33">
        <f t="shared" ref="AL89" si="1152">+AL90</f>
        <v>0</v>
      </c>
      <c r="AM89" s="33">
        <f>+AM90</f>
        <v>0</v>
      </c>
      <c r="AN89" s="33">
        <f t="shared" ref="AN89" si="1153">+AN90</f>
        <v>0</v>
      </c>
      <c r="AO89" s="33">
        <f t="shared" ref="AO89" si="1154">+AO90</f>
        <v>0</v>
      </c>
      <c r="AP89" s="33">
        <f t="shared" ref="AP89" si="1155">+AP90</f>
        <v>0</v>
      </c>
      <c r="AQ89" s="33">
        <f t="shared" ref="AQ89" si="1156">+AQ90</f>
        <v>0</v>
      </c>
      <c r="AR89" s="33">
        <f t="shared" ref="AR89" si="1157">+AR90</f>
        <v>0</v>
      </c>
      <c r="AS89" s="33">
        <f t="shared" ref="AS89" si="1158">+AS90</f>
        <v>0</v>
      </c>
      <c r="AT89" s="33">
        <f>+AT90</f>
        <v>0</v>
      </c>
      <c r="AU89" s="33">
        <f t="shared" ref="AU89" si="1159">+AU90</f>
        <v>0</v>
      </c>
      <c r="AV89" s="33">
        <f t="shared" ref="AV89" si="1160">+AV90</f>
        <v>0</v>
      </c>
      <c r="AW89" s="33">
        <f t="shared" ref="AW89" si="1161">+AW90</f>
        <v>60000</v>
      </c>
      <c r="AX89" s="33">
        <f t="shared" ref="AX89" si="1162">+AX90</f>
        <v>0</v>
      </c>
      <c r="AY89" s="33">
        <f t="shared" ref="AY89" si="1163">+AY90</f>
        <v>60000</v>
      </c>
      <c r="AZ89" s="33">
        <f t="shared" ref="AZ89" si="1164">+AZ90</f>
        <v>60000</v>
      </c>
      <c r="BA89" s="33"/>
      <c r="BB89" s="33"/>
      <c r="BC89" s="33"/>
      <c r="BD89" s="33"/>
      <c r="BE89" s="33"/>
      <c r="BF89" s="33"/>
      <c r="BG89" s="33"/>
      <c r="BH89" s="33"/>
    </row>
    <row r="90" spans="1:60" ht="24">
      <c r="A90" s="20">
        <v>2025</v>
      </c>
      <c r="B90" s="20">
        <v>8300</v>
      </c>
      <c r="C90" s="20">
        <v>2</v>
      </c>
      <c r="D90" s="20">
        <v>6</v>
      </c>
      <c r="E90" s="20">
        <v>16</v>
      </c>
      <c r="F90" s="20">
        <v>3000</v>
      </c>
      <c r="G90" s="20">
        <v>3700</v>
      </c>
      <c r="H90" s="20">
        <v>371</v>
      </c>
      <c r="I90" s="34">
        <v>1</v>
      </c>
      <c r="J90" s="35" t="s">
        <v>75</v>
      </c>
      <c r="K90" s="36">
        <v>0</v>
      </c>
      <c r="L90" s="36">
        <v>0</v>
      </c>
      <c r="M90" s="37">
        <v>0</v>
      </c>
      <c r="N90" s="36">
        <v>60000</v>
      </c>
      <c r="O90" s="36">
        <v>0</v>
      </c>
      <c r="P90" s="37">
        <v>60000</v>
      </c>
      <c r="Q90" s="37">
        <v>60000</v>
      </c>
      <c r="R90" s="36">
        <v>0</v>
      </c>
      <c r="S90" s="36">
        <v>0</v>
      </c>
      <c r="T90" s="37">
        <f>+R90+S90</f>
        <v>0</v>
      </c>
      <c r="U90" s="36">
        <v>0</v>
      </c>
      <c r="V90" s="36">
        <v>0</v>
      </c>
      <c r="W90" s="37">
        <f>+U90+V90</f>
        <v>0</v>
      </c>
      <c r="X90" s="37">
        <f>+T90+W90</f>
        <v>0</v>
      </c>
      <c r="Y90" s="36">
        <v>0</v>
      </c>
      <c r="Z90" s="36">
        <v>0</v>
      </c>
      <c r="AA90" s="37">
        <f>+Y90+Z90</f>
        <v>0</v>
      </c>
      <c r="AB90" s="36">
        <v>0</v>
      </c>
      <c r="AC90" s="36">
        <v>0</v>
      </c>
      <c r="AD90" s="37">
        <f>+AB90+AC90</f>
        <v>0</v>
      </c>
      <c r="AE90" s="37">
        <f>+AA90+AD90</f>
        <v>0</v>
      </c>
      <c r="AF90" s="36">
        <v>0</v>
      </c>
      <c r="AG90" s="36">
        <v>0</v>
      </c>
      <c r="AH90" s="37">
        <f>+AF90+AG90</f>
        <v>0</v>
      </c>
      <c r="AI90" s="36">
        <v>0</v>
      </c>
      <c r="AJ90" s="36">
        <v>0</v>
      </c>
      <c r="AK90" s="37">
        <f>+AI90+AJ90</f>
        <v>0</v>
      </c>
      <c r="AL90" s="37">
        <f>+AH90+AK90</f>
        <v>0</v>
      </c>
      <c r="AM90" s="36">
        <v>0</v>
      </c>
      <c r="AN90" s="36">
        <v>0</v>
      </c>
      <c r="AO90" s="37">
        <f>+AM90+AN90</f>
        <v>0</v>
      </c>
      <c r="AP90" s="36">
        <v>0</v>
      </c>
      <c r="AQ90" s="36">
        <v>0</v>
      </c>
      <c r="AR90" s="37">
        <f>+AP90+AQ90</f>
        <v>0</v>
      </c>
      <c r="AS90" s="37">
        <f>+AO90+AR90</f>
        <v>0</v>
      </c>
      <c r="AT90" s="36">
        <f>+K90-R90-Y90-AF90-AM90</f>
        <v>0</v>
      </c>
      <c r="AU90" s="36">
        <f t="shared" ref="AU90" si="1165">+L90-S90-Z90-AG90-AN90</f>
        <v>0</v>
      </c>
      <c r="AV90" s="36">
        <f t="shared" ref="AV90" si="1166">+M90-T90-AA90-AH90-AO90</f>
        <v>0</v>
      </c>
      <c r="AW90" s="36">
        <f t="shared" ref="AW90" si="1167">+N90-U90-AB90-AI90-AP90</f>
        <v>60000</v>
      </c>
      <c r="AX90" s="36">
        <f t="shared" ref="AX90" si="1168">+O90-V90-AC90-AJ90-AQ90</f>
        <v>0</v>
      </c>
      <c r="AY90" s="36">
        <f t="shared" ref="AY90" si="1169">+P90-W90-AD90-AK90-AR90</f>
        <v>60000</v>
      </c>
      <c r="AZ90" s="36">
        <f t="shared" ref="AZ90" si="1170">+Q90-X90-AE90-AL90-AS90</f>
        <v>60000</v>
      </c>
      <c r="BA90" s="72">
        <v>7</v>
      </c>
      <c r="BB90" s="72"/>
      <c r="BC90" s="72"/>
      <c r="BD90" s="72"/>
      <c r="BE90" s="72"/>
      <c r="BF90" s="72"/>
      <c r="BG90" s="72">
        <f>+BA90-BC90-BE90</f>
        <v>7</v>
      </c>
      <c r="BH90" s="72"/>
    </row>
    <row r="91" spans="1:60" ht="24">
      <c r="A91" s="19">
        <v>2025</v>
      </c>
      <c r="B91" s="19">
        <v>8300</v>
      </c>
      <c r="C91" s="19">
        <v>2</v>
      </c>
      <c r="D91" s="19">
        <v>6</v>
      </c>
      <c r="E91" s="19">
        <v>16</v>
      </c>
      <c r="F91" s="19">
        <v>3000</v>
      </c>
      <c r="G91" s="19">
        <v>3700</v>
      </c>
      <c r="H91" s="19">
        <v>372</v>
      </c>
      <c r="I91" s="39" t="s">
        <v>21</v>
      </c>
      <c r="J91" s="32" t="s">
        <v>37</v>
      </c>
      <c r="K91" s="33">
        <v>0</v>
      </c>
      <c r="L91" s="33">
        <v>0</v>
      </c>
      <c r="M91" s="33">
        <v>0</v>
      </c>
      <c r="N91" s="33">
        <v>45000</v>
      </c>
      <c r="O91" s="33">
        <v>0</v>
      </c>
      <c r="P91" s="33">
        <v>45000</v>
      </c>
      <c r="Q91" s="33">
        <v>45000</v>
      </c>
      <c r="R91" s="33">
        <f>+R92</f>
        <v>0</v>
      </c>
      <c r="S91" s="33">
        <f t="shared" ref="S91:X91" si="1171">+S92</f>
        <v>0</v>
      </c>
      <c r="T91" s="33">
        <f t="shared" si="1171"/>
        <v>0</v>
      </c>
      <c r="U91" s="33">
        <f t="shared" si="1171"/>
        <v>3024</v>
      </c>
      <c r="V91" s="33">
        <f t="shared" si="1171"/>
        <v>0</v>
      </c>
      <c r="W91" s="33">
        <f t="shared" si="1171"/>
        <v>3024</v>
      </c>
      <c r="X91" s="33">
        <f t="shared" si="1171"/>
        <v>3024</v>
      </c>
      <c r="Y91" s="33">
        <f>+Y92</f>
        <v>0</v>
      </c>
      <c r="Z91" s="33">
        <f t="shared" ref="Z91" si="1172">+Z92</f>
        <v>0</v>
      </c>
      <c r="AA91" s="33">
        <f t="shared" ref="AA91" si="1173">+AA92</f>
        <v>0</v>
      </c>
      <c r="AB91" s="33">
        <f t="shared" ref="AB91" si="1174">+AB92</f>
        <v>0</v>
      </c>
      <c r="AC91" s="33">
        <f t="shared" ref="AC91" si="1175">+AC92</f>
        <v>0</v>
      </c>
      <c r="AD91" s="33">
        <f t="shared" ref="AD91" si="1176">+AD92</f>
        <v>0</v>
      </c>
      <c r="AE91" s="33">
        <f t="shared" ref="AE91" si="1177">+AE92</f>
        <v>0</v>
      </c>
      <c r="AF91" s="33">
        <f>+AF92</f>
        <v>0</v>
      </c>
      <c r="AG91" s="33">
        <f t="shared" ref="AG91" si="1178">+AG92</f>
        <v>0</v>
      </c>
      <c r="AH91" s="33">
        <f t="shared" ref="AH91" si="1179">+AH92</f>
        <v>0</v>
      </c>
      <c r="AI91" s="33">
        <f t="shared" ref="AI91" si="1180">+AI92</f>
        <v>0</v>
      </c>
      <c r="AJ91" s="33">
        <f t="shared" ref="AJ91" si="1181">+AJ92</f>
        <v>0</v>
      </c>
      <c r="AK91" s="33">
        <f t="shared" ref="AK91" si="1182">+AK92</f>
        <v>0</v>
      </c>
      <c r="AL91" s="33">
        <f t="shared" ref="AL91" si="1183">+AL92</f>
        <v>0</v>
      </c>
      <c r="AM91" s="33">
        <f>+AM92</f>
        <v>0</v>
      </c>
      <c r="AN91" s="33">
        <f t="shared" ref="AN91" si="1184">+AN92</f>
        <v>0</v>
      </c>
      <c r="AO91" s="33">
        <f t="shared" ref="AO91" si="1185">+AO92</f>
        <v>0</v>
      </c>
      <c r="AP91" s="33">
        <f t="shared" ref="AP91" si="1186">+AP92</f>
        <v>0</v>
      </c>
      <c r="AQ91" s="33">
        <f t="shared" ref="AQ91" si="1187">+AQ92</f>
        <v>0</v>
      </c>
      <c r="AR91" s="33">
        <f t="shared" ref="AR91" si="1188">+AR92</f>
        <v>0</v>
      </c>
      <c r="AS91" s="33">
        <f t="shared" ref="AS91" si="1189">+AS92</f>
        <v>0</v>
      </c>
      <c r="AT91" s="33">
        <f>+AT92</f>
        <v>0</v>
      </c>
      <c r="AU91" s="33">
        <f t="shared" ref="AU91" si="1190">+AU92</f>
        <v>0</v>
      </c>
      <c r="AV91" s="33">
        <f t="shared" ref="AV91" si="1191">+AV92</f>
        <v>0</v>
      </c>
      <c r="AW91" s="33">
        <f t="shared" ref="AW91" si="1192">+AW92</f>
        <v>41976</v>
      </c>
      <c r="AX91" s="33">
        <f t="shared" ref="AX91" si="1193">+AX92</f>
        <v>0</v>
      </c>
      <c r="AY91" s="33">
        <f t="shared" ref="AY91" si="1194">+AY92</f>
        <v>41976</v>
      </c>
      <c r="AZ91" s="33">
        <f t="shared" ref="AZ91" si="1195">+AZ92</f>
        <v>41976</v>
      </c>
      <c r="BA91" s="33"/>
      <c r="BB91" s="33"/>
      <c r="BC91" s="33"/>
      <c r="BD91" s="33"/>
      <c r="BE91" s="33"/>
      <c r="BF91" s="33"/>
      <c r="BG91" s="33"/>
      <c r="BH91" s="33"/>
    </row>
    <row r="92" spans="1:60" ht="24">
      <c r="A92" s="20">
        <v>2025</v>
      </c>
      <c r="B92" s="20">
        <v>8300</v>
      </c>
      <c r="C92" s="20">
        <v>2</v>
      </c>
      <c r="D92" s="20">
        <v>6</v>
      </c>
      <c r="E92" s="20">
        <v>16</v>
      </c>
      <c r="F92" s="20">
        <v>3000</v>
      </c>
      <c r="G92" s="20">
        <v>3700</v>
      </c>
      <c r="H92" s="20">
        <v>372</v>
      </c>
      <c r="I92" s="34">
        <v>1</v>
      </c>
      <c r="J92" s="35" t="s">
        <v>37</v>
      </c>
      <c r="K92" s="36">
        <v>0</v>
      </c>
      <c r="L92" s="36">
        <v>0</v>
      </c>
      <c r="M92" s="37">
        <v>0</v>
      </c>
      <c r="N92" s="36">
        <v>45000</v>
      </c>
      <c r="O92" s="36">
        <v>0</v>
      </c>
      <c r="P92" s="37">
        <v>45000</v>
      </c>
      <c r="Q92" s="37">
        <v>45000</v>
      </c>
      <c r="R92" s="36">
        <v>0</v>
      </c>
      <c r="S92" s="36">
        <v>0</v>
      </c>
      <c r="T92" s="37">
        <f>+R92+S92</f>
        <v>0</v>
      </c>
      <c r="U92" s="36">
        <v>3024</v>
      </c>
      <c r="V92" s="36">
        <v>0</v>
      </c>
      <c r="W92" s="37">
        <f>+U92+V92</f>
        <v>3024</v>
      </c>
      <c r="X92" s="37">
        <f>+T92+W92</f>
        <v>3024</v>
      </c>
      <c r="Y92" s="36">
        <v>0</v>
      </c>
      <c r="Z92" s="36">
        <v>0</v>
      </c>
      <c r="AA92" s="37">
        <f>+Y92+Z92</f>
        <v>0</v>
      </c>
      <c r="AB92" s="36">
        <v>0</v>
      </c>
      <c r="AC92" s="36">
        <v>0</v>
      </c>
      <c r="AD92" s="37">
        <f>+AB92+AC92</f>
        <v>0</v>
      </c>
      <c r="AE92" s="37">
        <f>+AA92+AD92</f>
        <v>0</v>
      </c>
      <c r="AF92" s="36">
        <v>0</v>
      </c>
      <c r="AG92" s="36">
        <v>0</v>
      </c>
      <c r="AH92" s="37">
        <f>+AF92+AG92</f>
        <v>0</v>
      </c>
      <c r="AI92" s="36">
        <v>0</v>
      </c>
      <c r="AJ92" s="36">
        <v>0</v>
      </c>
      <c r="AK92" s="37">
        <f>+AI92+AJ92</f>
        <v>0</v>
      </c>
      <c r="AL92" s="37">
        <f>+AH92+AK92</f>
        <v>0</v>
      </c>
      <c r="AM92" s="36">
        <v>0</v>
      </c>
      <c r="AN92" s="36">
        <v>0</v>
      </c>
      <c r="AO92" s="37">
        <f>+AM92+AN92</f>
        <v>0</v>
      </c>
      <c r="AP92" s="36">
        <v>0</v>
      </c>
      <c r="AQ92" s="36">
        <v>0</v>
      </c>
      <c r="AR92" s="37">
        <f>+AP92+AQ92</f>
        <v>0</v>
      </c>
      <c r="AS92" s="37">
        <f>+AO92+AR92</f>
        <v>0</v>
      </c>
      <c r="AT92" s="36">
        <f>+K92-R92-Y92-AF92-AM92</f>
        <v>0</v>
      </c>
      <c r="AU92" s="36">
        <f t="shared" ref="AU92" si="1196">+L92-S92-Z92-AG92-AN92</f>
        <v>0</v>
      </c>
      <c r="AV92" s="36">
        <f t="shared" ref="AV92" si="1197">+M92-T92-AA92-AH92-AO92</f>
        <v>0</v>
      </c>
      <c r="AW92" s="36">
        <f t="shared" ref="AW92" si="1198">+N92-U92-AB92-AI92-AP92</f>
        <v>41976</v>
      </c>
      <c r="AX92" s="36">
        <f t="shared" ref="AX92" si="1199">+O92-V92-AC92-AJ92-AQ92</f>
        <v>0</v>
      </c>
      <c r="AY92" s="36">
        <f t="shared" ref="AY92" si="1200">+P92-W92-AD92-AK92-AR92</f>
        <v>41976</v>
      </c>
      <c r="AZ92" s="36">
        <f t="shared" ref="AZ92" si="1201">+Q92-X92-AE92-AL92-AS92</f>
        <v>41976</v>
      </c>
      <c r="BA92" s="72">
        <v>10</v>
      </c>
      <c r="BB92" s="72"/>
      <c r="BC92" s="72"/>
      <c r="BD92" s="72"/>
      <c r="BE92" s="72"/>
      <c r="BF92" s="72"/>
      <c r="BG92" s="72">
        <f>+BA92-BC92-BE92</f>
        <v>10</v>
      </c>
      <c r="BH92" s="72"/>
    </row>
    <row r="93" spans="1:60" ht="24">
      <c r="A93" s="19">
        <v>2025</v>
      </c>
      <c r="B93" s="19">
        <v>8300</v>
      </c>
      <c r="C93" s="19">
        <v>2</v>
      </c>
      <c r="D93" s="19">
        <v>6</v>
      </c>
      <c r="E93" s="19">
        <v>16</v>
      </c>
      <c r="F93" s="19">
        <v>3000</v>
      </c>
      <c r="G93" s="19">
        <v>3700</v>
      </c>
      <c r="H93" s="19">
        <v>375</v>
      </c>
      <c r="I93" s="39" t="s">
        <v>21</v>
      </c>
      <c r="J93" s="32" t="s">
        <v>39</v>
      </c>
      <c r="K93" s="33">
        <v>0</v>
      </c>
      <c r="L93" s="33">
        <v>0</v>
      </c>
      <c r="M93" s="33">
        <v>0</v>
      </c>
      <c r="N93" s="33">
        <v>400000</v>
      </c>
      <c r="O93" s="33">
        <v>0</v>
      </c>
      <c r="P93" s="33">
        <v>400000</v>
      </c>
      <c r="Q93" s="33">
        <v>400000</v>
      </c>
      <c r="R93" s="33">
        <f>+R94</f>
        <v>0</v>
      </c>
      <c r="S93" s="33">
        <f t="shared" ref="S93:X93" si="1202">+S94</f>
        <v>0</v>
      </c>
      <c r="T93" s="33">
        <f t="shared" si="1202"/>
        <v>0</v>
      </c>
      <c r="U93" s="33">
        <f t="shared" si="1202"/>
        <v>163103.04999999999</v>
      </c>
      <c r="V93" s="33">
        <f t="shared" si="1202"/>
        <v>0</v>
      </c>
      <c r="W93" s="33">
        <f t="shared" si="1202"/>
        <v>163103.04999999999</v>
      </c>
      <c r="X93" s="33">
        <f t="shared" si="1202"/>
        <v>163103.04999999999</v>
      </c>
      <c r="Y93" s="33">
        <f>+Y94</f>
        <v>0</v>
      </c>
      <c r="Z93" s="33">
        <f t="shared" ref="Z93" si="1203">+Z94</f>
        <v>0</v>
      </c>
      <c r="AA93" s="33">
        <f t="shared" ref="AA93" si="1204">+AA94</f>
        <v>0</v>
      </c>
      <c r="AB93" s="33">
        <f t="shared" ref="AB93" si="1205">+AB94</f>
        <v>0</v>
      </c>
      <c r="AC93" s="33">
        <f t="shared" ref="AC93" si="1206">+AC94</f>
        <v>0</v>
      </c>
      <c r="AD93" s="33">
        <f t="shared" ref="AD93" si="1207">+AD94</f>
        <v>0</v>
      </c>
      <c r="AE93" s="33">
        <f t="shared" ref="AE93" si="1208">+AE94</f>
        <v>0</v>
      </c>
      <c r="AF93" s="33">
        <f>+AF94</f>
        <v>0</v>
      </c>
      <c r="AG93" s="33">
        <f t="shared" ref="AG93" si="1209">+AG94</f>
        <v>0</v>
      </c>
      <c r="AH93" s="33">
        <f t="shared" ref="AH93" si="1210">+AH94</f>
        <v>0</v>
      </c>
      <c r="AI93" s="33">
        <f t="shared" ref="AI93" si="1211">+AI94</f>
        <v>0</v>
      </c>
      <c r="AJ93" s="33">
        <f t="shared" ref="AJ93" si="1212">+AJ94</f>
        <v>0</v>
      </c>
      <c r="AK93" s="33">
        <f t="shared" ref="AK93" si="1213">+AK94</f>
        <v>0</v>
      </c>
      <c r="AL93" s="33">
        <f t="shared" ref="AL93" si="1214">+AL94</f>
        <v>0</v>
      </c>
      <c r="AM93" s="33">
        <f>+AM94</f>
        <v>0</v>
      </c>
      <c r="AN93" s="33">
        <f t="shared" ref="AN93" si="1215">+AN94</f>
        <v>0</v>
      </c>
      <c r="AO93" s="33">
        <f t="shared" ref="AO93" si="1216">+AO94</f>
        <v>0</v>
      </c>
      <c r="AP93" s="33">
        <f t="shared" ref="AP93" si="1217">+AP94</f>
        <v>0</v>
      </c>
      <c r="AQ93" s="33">
        <f t="shared" ref="AQ93" si="1218">+AQ94</f>
        <v>0</v>
      </c>
      <c r="AR93" s="33">
        <f t="shared" ref="AR93" si="1219">+AR94</f>
        <v>0</v>
      </c>
      <c r="AS93" s="33">
        <f t="shared" ref="AS93" si="1220">+AS94</f>
        <v>0</v>
      </c>
      <c r="AT93" s="33">
        <f>+AT94</f>
        <v>0</v>
      </c>
      <c r="AU93" s="33">
        <f t="shared" ref="AU93" si="1221">+AU94</f>
        <v>0</v>
      </c>
      <c r="AV93" s="33">
        <f t="shared" ref="AV93" si="1222">+AV94</f>
        <v>0</v>
      </c>
      <c r="AW93" s="33">
        <f t="shared" ref="AW93" si="1223">+AW94</f>
        <v>236896.95</v>
      </c>
      <c r="AX93" s="33">
        <f t="shared" ref="AX93" si="1224">+AX94</f>
        <v>0</v>
      </c>
      <c r="AY93" s="33">
        <f t="shared" ref="AY93" si="1225">+AY94</f>
        <v>236896.95</v>
      </c>
      <c r="AZ93" s="33">
        <f t="shared" ref="AZ93" si="1226">+AZ94</f>
        <v>236896.95</v>
      </c>
      <c r="BA93" s="33"/>
      <c r="BB93" s="33"/>
      <c r="BC93" s="33"/>
      <c r="BD93" s="33"/>
      <c r="BE93" s="33"/>
      <c r="BF93" s="33"/>
      <c r="BG93" s="33"/>
      <c r="BH93" s="33"/>
    </row>
    <row r="94" spans="1:60" ht="24">
      <c r="A94" s="20">
        <v>2025</v>
      </c>
      <c r="B94" s="20">
        <v>8300</v>
      </c>
      <c r="C94" s="20">
        <v>2</v>
      </c>
      <c r="D94" s="20">
        <v>6</v>
      </c>
      <c r="E94" s="20">
        <v>16</v>
      </c>
      <c r="F94" s="20">
        <v>3000</v>
      </c>
      <c r="G94" s="20">
        <v>3700</v>
      </c>
      <c r="H94" s="20">
        <v>375</v>
      </c>
      <c r="I94" s="34">
        <v>1</v>
      </c>
      <c r="J94" s="35" t="s">
        <v>39</v>
      </c>
      <c r="K94" s="36">
        <v>0</v>
      </c>
      <c r="L94" s="36">
        <v>0</v>
      </c>
      <c r="M94" s="37">
        <v>0</v>
      </c>
      <c r="N94" s="36">
        <v>400000</v>
      </c>
      <c r="O94" s="36">
        <v>0</v>
      </c>
      <c r="P94" s="37">
        <v>400000</v>
      </c>
      <c r="Q94" s="37">
        <v>400000</v>
      </c>
      <c r="R94" s="36">
        <v>0</v>
      </c>
      <c r="S94" s="36">
        <v>0</v>
      </c>
      <c r="T94" s="37">
        <f>+R94+S94</f>
        <v>0</v>
      </c>
      <c r="U94" s="36">
        <v>163103.04999999999</v>
      </c>
      <c r="V94" s="36">
        <v>0</v>
      </c>
      <c r="W94" s="37">
        <f>+U94+V94</f>
        <v>163103.04999999999</v>
      </c>
      <c r="X94" s="37">
        <f>+T94+W94</f>
        <v>163103.04999999999</v>
      </c>
      <c r="Y94" s="36">
        <v>0</v>
      </c>
      <c r="Z94" s="36">
        <v>0</v>
      </c>
      <c r="AA94" s="37">
        <f>+Y94+Z94</f>
        <v>0</v>
      </c>
      <c r="AB94" s="36">
        <v>0</v>
      </c>
      <c r="AC94" s="36">
        <v>0</v>
      </c>
      <c r="AD94" s="37">
        <f>+AB94+AC94</f>
        <v>0</v>
      </c>
      <c r="AE94" s="37">
        <f>+AA94+AD94</f>
        <v>0</v>
      </c>
      <c r="AF94" s="36">
        <v>0</v>
      </c>
      <c r="AG94" s="36">
        <v>0</v>
      </c>
      <c r="AH94" s="37">
        <f>+AF94+AG94</f>
        <v>0</v>
      </c>
      <c r="AI94" s="36">
        <v>0</v>
      </c>
      <c r="AJ94" s="36">
        <v>0</v>
      </c>
      <c r="AK94" s="37">
        <f>+AI94+AJ94</f>
        <v>0</v>
      </c>
      <c r="AL94" s="37">
        <f>+AH94+AK94</f>
        <v>0</v>
      </c>
      <c r="AM94" s="36">
        <v>0</v>
      </c>
      <c r="AN94" s="36">
        <v>0</v>
      </c>
      <c r="AO94" s="37">
        <f>+AM94+AN94</f>
        <v>0</v>
      </c>
      <c r="AP94" s="36">
        <v>0</v>
      </c>
      <c r="AQ94" s="36">
        <v>0</v>
      </c>
      <c r="AR94" s="37">
        <f>+AP94+AQ94</f>
        <v>0</v>
      </c>
      <c r="AS94" s="37">
        <f>+AO94+AR94</f>
        <v>0</v>
      </c>
      <c r="AT94" s="36">
        <f>+K94-R94-Y94-AF94-AM94</f>
        <v>0</v>
      </c>
      <c r="AU94" s="36">
        <f t="shared" ref="AU94" si="1227">+L94-S94-Z94-AG94-AN94</f>
        <v>0</v>
      </c>
      <c r="AV94" s="36">
        <f t="shared" ref="AV94" si="1228">+M94-T94-AA94-AH94-AO94</f>
        <v>0</v>
      </c>
      <c r="AW94" s="36">
        <f t="shared" ref="AW94" si="1229">+N94-U94-AB94-AI94-AP94</f>
        <v>236896.95</v>
      </c>
      <c r="AX94" s="36">
        <f t="shared" ref="AX94" si="1230">+O94-V94-AC94-AJ94-AQ94</f>
        <v>0</v>
      </c>
      <c r="AY94" s="36">
        <f t="shared" ref="AY94" si="1231">+P94-W94-AD94-AK94-AR94</f>
        <v>236896.95</v>
      </c>
      <c r="AZ94" s="36">
        <f t="shared" ref="AZ94" si="1232">+Q94-X94-AE94-AL94-AS94</f>
        <v>236896.95</v>
      </c>
      <c r="BA94" s="72">
        <v>100</v>
      </c>
      <c r="BB94" s="72"/>
      <c r="BC94" s="72"/>
      <c r="BD94" s="72"/>
      <c r="BE94" s="72"/>
      <c r="BF94" s="72"/>
      <c r="BG94" s="72">
        <f>+BA94-BC94-BE94</f>
        <v>100</v>
      </c>
      <c r="BH94" s="72"/>
    </row>
    <row r="95" spans="1:60" ht="24">
      <c r="A95" s="19">
        <v>2025</v>
      </c>
      <c r="B95" s="19">
        <v>8300</v>
      </c>
      <c r="C95" s="19">
        <v>2</v>
      </c>
      <c r="D95" s="19">
        <v>6</v>
      </c>
      <c r="E95" s="19">
        <v>16</v>
      </c>
      <c r="F95" s="19">
        <v>3000</v>
      </c>
      <c r="G95" s="19">
        <v>3700</v>
      </c>
      <c r="H95" s="19">
        <v>379</v>
      </c>
      <c r="I95" s="39" t="s">
        <v>21</v>
      </c>
      <c r="J95" s="32" t="s">
        <v>76</v>
      </c>
      <c r="K95" s="33">
        <v>0</v>
      </c>
      <c r="L95" s="33">
        <v>0</v>
      </c>
      <c r="M95" s="33">
        <v>0</v>
      </c>
      <c r="N95" s="33">
        <v>30000</v>
      </c>
      <c r="O95" s="33">
        <v>0</v>
      </c>
      <c r="P95" s="33">
        <v>30000</v>
      </c>
      <c r="Q95" s="33">
        <v>30000</v>
      </c>
      <c r="R95" s="33">
        <f>+R96</f>
        <v>0</v>
      </c>
      <c r="S95" s="33">
        <f t="shared" ref="S95:X95" si="1233">+S96</f>
        <v>0</v>
      </c>
      <c r="T95" s="33">
        <f t="shared" si="1233"/>
        <v>0</v>
      </c>
      <c r="U95" s="33">
        <f t="shared" si="1233"/>
        <v>10602</v>
      </c>
      <c r="V95" s="33">
        <f t="shared" si="1233"/>
        <v>0</v>
      </c>
      <c r="W95" s="33">
        <f t="shared" si="1233"/>
        <v>10602</v>
      </c>
      <c r="X95" s="33">
        <f t="shared" si="1233"/>
        <v>10602</v>
      </c>
      <c r="Y95" s="33">
        <f>+Y96</f>
        <v>0</v>
      </c>
      <c r="Z95" s="33">
        <f t="shared" ref="Z95" si="1234">+Z96</f>
        <v>0</v>
      </c>
      <c r="AA95" s="33">
        <f t="shared" ref="AA95" si="1235">+AA96</f>
        <v>0</v>
      </c>
      <c r="AB95" s="33">
        <f t="shared" ref="AB95" si="1236">+AB96</f>
        <v>0</v>
      </c>
      <c r="AC95" s="33">
        <f t="shared" ref="AC95" si="1237">+AC96</f>
        <v>0</v>
      </c>
      <c r="AD95" s="33">
        <f t="shared" ref="AD95" si="1238">+AD96</f>
        <v>0</v>
      </c>
      <c r="AE95" s="33">
        <f t="shared" ref="AE95" si="1239">+AE96</f>
        <v>0</v>
      </c>
      <c r="AF95" s="33">
        <f>+AF96</f>
        <v>0</v>
      </c>
      <c r="AG95" s="33">
        <f t="shared" ref="AG95" si="1240">+AG96</f>
        <v>0</v>
      </c>
      <c r="AH95" s="33">
        <f t="shared" ref="AH95" si="1241">+AH96</f>
        <v>0</v>
      </c>
      <c r="AI95" s="33">
        <f t="shared" ref="AI95" si="1242">+AI96</f>
        <v>0</v>
      </c>
      <c r="AJ95" s="33">
        <f t="shared" ref="AJ95" si="1243">+AJ96</f>
        <v>0</v>
      </c>
      <c r="AK95" s="33">
        <f t="shared" ref="AK95" si="1244">+AK96</f>
        <v>0</v>
      </c>
      <c r="AL95" s="33">
        <f t="shared" ref="AL95" si="1245">+AL96</f>
        <v>0</v>
      </c>
      <c r="AM95" s="33">
        <f>+AM96</f>
        <v>0</v>
      </c>
      <c r="AN95" s="33">
        <f t="shared" ref="AN95" si="1246">+AN96</f>
        <v>0</v>
      </c>
      <c r="AO95" s="33">
        <f t="shared" ref="AO95" si="1247">+AO96</f>
        <v>0</v>
      </c>
      <c r="AP95" s="33">
        <f t="shared" ref="AP95" si="1248">+AP96</f>
        <v>0</v>
      </c>
      <c r="AQ95" s="33">
        <f t="shared" ref="AQ95" si="1249">+AQ96</f>
        <v>0</v>
      </c>
      <c r="AR95" s="33">
        <f t="shared" ref="AR95" si="1250">+AR96</f>
        <v>0</v>
      </c>
      <c r="AS95" s="33">
        <f t="shared" ref="AS95" si="1251">+AS96</f>
        <v>0</v>
      </c>
      <c r="AT95" s="33">
        <f>+AT96</f>
        <v>0</v>
      </c>
      <c r="AU95" s="33">
        <f t="shared" ref="AU95" si="1252">+AU96</f>
        <v>0</v>
      </c>
      <c r="AV95" s="33">
        <f t="shared" ref="AV95" si="1253">+AV96</f>
        <v>0</v>
      </c>
      <c r="AW95" s="33">
        <f t="shared" ref="AW95" si="1254">+AW96</f>
        <v>19398</v>
      </c>
      <c r="AX95" s="33">
        <f t="shared" ref="AX95" si="1255">+AX96</f>
        <v>0</v>
      </c>
      <c r="AY95" s="33">
        <f t="shared" ref="AY95" si="1256">+AY96</f>
        <v>19398</v>
      </c>
      <c r="AZ95" s="33">
        <f t="shared" ref="AZ95" si="1257">+AZ96</f>
        <v>19398</v>
      </c>
      <c r="BA95" s="33"/>
      <c r="BB95" s="33"/>
      <c r="BC95" s="33"/>
      <c r="BD95" s="33"/>
      <c r="BE95" s="33"/>
      <c r="BF95" s="33"/>
      <c r="BG95" s="33"/>
      <c r="BH95" s="33"/>
    </row>
    <row r="96" spans="1:60" ht="24">
      <c r="A96" s="20">
        <v>2025</v>
      </c>
      <c r="B96" s="20">
        <v>8300</v>
      </c>
      <c r="C96" s="20">
        <v>2</v>
      </c>
      <c r="D96" s="20">
        <v>6</v>
      </c>
      <c r="E96" s="20">
        <v>16</v>
      </c>
      <c r="F96" s="20">
        <v>3000</v>
      </c>
      <c r="G96" s="20">
        <v>3700</v>
      </c>
      <c r="H96" s="20">
        <v>379</v>
      </c>
      <c r="I96" s="34">
        <v>1</v>
      </c>
      <c r="J96" s="35" t="s">
        <v>76</v>
      </c>
      <c r="K96" s="36">
        <v>0</v>
      </c>
      <c r="L96" s="36">
        <v>0</v>
      </c>
      <c r="M96" s="37">
        <v>0</v>
      </c>
      <c r="N96" s="36">
        <v>30000</v>
      </c>
      <c r="O96" s="36">
        <v>0</v>
      </c>
      <c r="P96" s="37">
        <v>30000</v>
      </c>
      <c r="Q96" s="37">
        <v>30000</v>
      </c>
      <c r="R96" s="36">
        <v>0</v>
      </c>
      <c r="S96" s="36">
        <v>0</v>
      </c>
      <c r="T96" s="37">
        <f>+R96+S96</f>
        <v>0</v>
      </c>
      <c r="U96" s="36">
        <v>10602</v>
      </c>
      <c r="V96" s="36">
        <v>0</v>
      </c>
      <c r="W96" s="37">
        <f>+U96+V96</f>
        <v>10602</v>
      </c>
      <c r="X96" s="37">
        <f>+T96+W96</f>
        <v>10602</v>
      </c>
      <c r="Y96" s="36">
        <v>0</v>
      </c>
      <c r="Z96" s="36">
        <v>0</v>
      </c>
      <c r="AA96" s="37">
        <f>+Y96+Z96</f>
        <v>0</v>
      </c>
      <c r="AB96" s="36">
        <v>0</v>
      </c>
      <c r="AC96" s="36">
        <v>0</v>
      </c>
      <c r="AD96" s="37">
        <f>+AB96+AC96</f>
        <v>0</v>
      </c>
      <c r="AE96" s="37">
        <f>+AA96+AD96</f>
        <v>0</v>
      </c>
      <c r="AF96" s="36">
        <v>0</v>
      </c>
      <c r="AG96" s="36">
        <v>0</v>
      </c>
      <c r="AH96" s="37">
        <f>+AF96+AG96</f>
        <v>0</v>
      </c>
      <c r="AI96" s="36">
        <v>0</v>
      </c>
      <c r="AJ96" s="36">
        <v>0</v>
      </c>
      <c r="AK96" s="37">
        <f>+AI96+AJ96</f>
        <v>0</v>
      </c>
      <c r="AL96" s="37">
        <f>+AH96+AK96</f>
        <v>0</v>
      </c>
      <c r="AM96" s="36">
        <v>0</v>
      </c>
      <c r="AN96" s="36">
        <v>0</v>
      </c>
      <c r="AO96" s="37">
        <f>+AM96+AN96</f>
        <v>0</v>
      </c>
      <c r="AP96" s="36">
        <v>0</v>
      </c>
      <c r="AQ96" s="36">
        <v>0</v>
      </c>
      <c r="AR96" s="37">
        <f>+AP96+AQ96</f>
        <v>0</v>
      </c>
      <c r="AS96" s="37">
        <f>+AO96+AR96</f>
        <v>0</v>
      </c>
      <c r="AT96" s="36">
        <f>+K96-R96-Y96-AF96-AM96</f>
        <v>0</v>
      </c>
      <c r="AU96" s="36">
        <f t="shared" ref="AU96" si="1258">+L96-S96-Z96-AG96-AN96</f>
        <v>0</v>
      </c>
      <c r="AV96" s="36">
        <f t="shared" ref="AV96" si="1259">+M96-T96-AA96-AH96-AO96</f>
        <v>0</v>
      </c>
      <c r="AW96" s="36">
        <f t="shared" ref="AW96" si="1260">+N96-U96-AB96-AI96-AP96</f>
        <v>19398</v>
      </c>
      <c r="AX96" s="36">
        <f t="shared" ref="AX96" si="1261">+O96-V96-AC96-AJ96-AQ96</f>
        <v>0</v>
      </c>
      <c r="AY96" s="36">
        <f t="shared" ref="AY96" si="1262">+P96-W96-AD96-AK96-AR96</f>
        <v>19398</v>
      </c>
      <c r="AZ96" s="36">
        <f t="shared" ref="AZ96" si="1263">+Q96-X96-AE96-AL96-AS96</f>
        <v>19398</v>
      </c>
      <c r="BA96" s="72">
        <v>20</v>
      </c>
      <c r="BB96" s="72"/>
      <c r="BC96" s="72"/>
      <c r="BD96" s="72"/>
      <c r="BE96" s="72"/>
      <c r="BF96" s="72"/>
      <c r="BG96" s="72">
        <f>+BA96-BC96-BE96</f>
        <v>20</v>
      </c>
      <c r="BH96" s="72"/>
    </row>
    <row r="97" spans="1:60" ht="24">
      <c r="A97" s="18">
        <v>2025</v>
      </c>
      <c r="B97" s="18">
        <v>8300</v>
      </c>
      <c r="C97" s="18">
        <v>2</v>
      </c>
      <c r="D97" s="18">
        <v>6</v>
      </c>
      <c r="E97" s="18">
        <v>16</v>
      </c>
      <c r="F97" s="18">
        <v>3000</v>
      </c>
      <c r="G97" s="18">
        <v>3800</v>
      </c>
      <c r="H97" s="18"/>
      <c r="I97" s="28" t="s">
        <v>21</v>
      </c>
      <c r="J97" s="29" t="s">
        <v>77</v>
      </c>
      <c r="K97" s="30">
        <v>0</v>
      </c>
      <c r="L97" s="30">
        <v>0</v>
      </c>
      <c r="M97" s="30">
        <v>0</v>
      </c>
      <c r="N97" s="30">
        <v>350000</v>
      </c>
      <c r="O97" s="30">
        <v>0</v>
      </c>
      <c r="P97" s="30">
        <v>350000</v>
      </c>
      <c r="Q97" s="30">
        <v>350000</v>
      </c>
      <c r="R97" s="30">
        <f>+R98</f>
        <v>0</v>
      </c>
      <c r="S97" s="30">
        <f t="shared" ref="S97:X98" si="1264">+S98</f>
        <v>0</v>
      </c>
      <c r="T97" s="30">
        <f t="shared" si="1264"/>
        <v>0</v>
      </c>
      <c r="U97" s="30">
        <f t="shared" si="1264"/>
        <v>0</v>
      </c>
      <c r="V97" s="30">
        <f t="shared" si="1264"/>
        <v>0</v>
      </c>
      <c r="W97" s="30">
        <f t="shared" si="1264"/>
        <v>0</v>
      </c>
      <c r="X97" s="30">
        <f t="shared" si="1264"/>
        <v>0</v>
      </c>
      <c r="Y97" s="30">
        <f>+Y98</f>
        <v>0</v>
      </c>
      <c r="Z97" s="30">
        <f t="shared" ref="Z97:Z98" si="1265">+Z98</f>
        <v>0</v>
      </c>
      <c r="AA97" s="30">
        <f t="shared" ref="AA97:AA98" si="1266">+AA98</f>
        <v>0</v>
      </c>
      <c r="AB97" s="30">
        <f t="shared" ref="AB97:AB98" si="1267">+AB98</f>
        <v>0</v>
      </c>
      <c r="AC97" s="30">
        <f t="shared" ref="AC97:AC98" si="1268">+AC98</f>
        <v>0</v>
      </c>
      <c r="AD97" s="30">
        <f t="shared" ref="AD97:AD98" si="1269">+AD98</f>
        <v>0</v>
      </c>
      <c r="AE97" s="30">
        <f t="shared" ref="AE97:AE98" si="1270">+AE98</f>
        <v>0</v>
      </c>
      <c r="AF97" s="30">
        <f>+AF98</f>
        <v>0</v>
      </c>
      <c r="AG97" s="30">
        <f t="shared" ref="AG97:AG98" si="1271">+AG98</f>
        <v>0</v>
      </c>
      <c r="AH97" s="30">
        <f t="shared" ref="AH97:AH98" si="1272">+AH98</f>
        <v>0</v>
      </c>
      <c r="AI97" s="30">
        <f t="shared" ref="AI97:AI98" si="1273">+AI98</f>
        <v>0</v>
      </c>
      <c r="AJ97" s="30">
        <f t="shared" ref="AJ97:AJ98" si="1274">+AJ98</f>
        <v>0</v>
      </c>
      <c r="AK97" s="30">
        <f t="shared" ref="AK97:AK98" si="1275">+AK98</f>
        <v>0</v>
      </c>
      <c r="AL97" s="30">
        <f t="shared" ref="AL97:AL98" si="1276">+AL98</f>
        <v>0</v>
      </c>
      <c r="AM97" s="30">
        <f>+AM98</f>
        <v>0</v>
      </c>
      <c r="AN97" s="30">
        <f t="shared" ref="AN97:AN98" si="1277">+AN98</f>
        <v>0</v>
      </c>
      <c r="AO97" s="30">
        <f t="shared" ref="AO97:AO98" si="1278">+AO98</f>
        <v>0</v>
      </c>
      <c r="AP97" s="30">
        <f t="shared" ref="AP97:AP98" si="1279">+AP98</f>
        <v>0</v>
      </c>
      <c r="AQ97" s="30">
        <f t="shared" ref="AQ97:AQ98" si="1280">+AQ98</f>
        <v>0</v>
      </c>
      <c r="AR97" s="30">
        <f t="shared" ref="AR97:AR98" si="1281">+AR98</f>
        <v>0</v>
      </c>
      <c r="AS97" s="30">
        <f t="shared" ref="AS97:AS98" si="1282">+AS98</f>
        <v>0</v>
      </c>
      <c r="AT97" s="30">
        <f>+AT98</f>
        <v>0</v>
      </c>
      <c r="AU97" s="30">
        <f t="shared" ref="AU97:AU98" si="1283">+AU98</f>
        <v>0</v>
      </c>
      <c r="AV97" s="30">
        <f t="shared" ref="AV97:AV98" si="1284">+AV98</f>
        <v>0</v>
      </c>
      <c r="AW97" s="30">
        <f t="shared" ref="AW97:AW98" si="1285">+AW98</f>
        <v>350000</v>
      </c>
      <c r="AX97" s="30">
        <f t="shared" ref="AX97:AX98" si="1286">+AX98</f>
        <v>0</v>
      </c>
      <c r="AY97" s="30">
        <f t="shared" ref="AY97:AY98" si="1287">+AY98</f>
        <v>350000</v>
      </c>
      <c r="AZ97" s="30">
        <f t="shared" ref="AZ97:AZ98" si="1288">+AZ98</f>
        <v>350000</v>
      </c>
      <c r="BA97" s="30"/>
      <c r="BB97" s="30"/>
      <c r="BC97" s="30"/>
      <c r="BD97" s="30"/>
      <c r="BE97" s="30"/>
      <c r="BF97" s="30"/>
      <c r="BG97" s="30"/>
      <c r="BH97" s="30"/>
    </row>
    <row r="98" spans="1:60" ht="24">
      <c r="A98" s="19">
        <v>2025</v>
      </c>
      <c r="B98" s="19">
        <v>8300</v>
      </c>
      <c r="C98" s="19">
        <v>2</v>
      </c>
      <c r="D98" s="19">
        <v>6</v>
      </c>
      <c r="E98" s="19">
        <v>16</v>
      </c>
      <c r="F98" s="19">
        <v>3000</v>
      </c>
      <c r="G98" s="19">
        <v>3800</v>
      </c>
      <c r="H98" s="19">
        <v>383</v>
      </c>
      <c r="I98" s="39" t="s">
        <v>21</v>
      </c>
      <c r="J98" s="32" t="s">
        <v>78</v>
      </c>
      <c r="K98" s="33">
        <v>0</v>
      </c>
      <c r="L98" s="33">
        <v>0</v>
      </c>
      <c r="M98" s="33">
        <v>0</v>
      </c>
      <c r="N98" s="33">
        <v>350000</v>
      </c>
      <c r="O98" s="33">
        <v>0</v>
      </c>
      <c r="P98" s="33">
        <v>350000</v>
      </c>
      <c r="Q98" s="33">
        <v>350000</v>
      </c>
      <c r="R98" s="33">
        <f>+R99</f>
        <v>0</v>
      </c>
      <c r="S98" s="33">
        <f t="shared" si="1264"/>
        <v>0</v>
      </c>
      <c r="T98" s="33">
        <f t="shared" si="1264"/>
        <v>0</v>
      </c>
      <c r="U98" s="33">
        <f t="shared" si="1264"/>
        <v>0</v>
      </c>
      <c r="V98" s="33">
        <f t="shared" si="1264"/>
        <v>0</v>
      </c>
      <c r="W98" s="33">
        <f t="shared" si="1264"/>
        <v>0</v>
      </c>
      <c r="X98" s="33">
        <f t="shared" si="1264"/>
        <v>0</v>
      </c>
      <c r="Y98" s="33">
        <f>+Y99</f>
        <v>0</v>
      </c>
      <c r="Z98" s="33">
        <f t="shared" si="1265"/>
        <v>0</v>
      </c>
      <c r="AA98" s="33">
        <f t="shared" si="1266"/>
        <v>0</v>
      </c>
      <c r="AB98" s="33">
        <f t="shared" si="1267"/>
        <v>0</v>
      </c>
      <c r="AC98" s="33">
        <f t="shared" si="1268"/>
        <v>0</v>
      </c>
      <c r="AD98" s="33">
        <f t="shared" si="1269"/>
        <v>0</v>
      </c>
      <c r="AE98" s="33">
        <f t="shared" si="1270"/>
        <v>0</v>
      </c>
      <c r="AF98" s="33">
        <f>+AF99</f>
        <v>0</v>
      </c>
      <c r="AG98" s="33">
        <f t="shared" si="1271"/>
        <v>0</v>
      </c>
      <c r="AH98" s="33">
        <f t="shared" si="1272"/>
        <v>0</v>
      </c>
      <c r="AI98" s="33">
        <f t="shared" si="1273"/>
        <v>0</v>
      </c>
      <c r="AJ98" s="33">
        <f t="shared" si="1274"/>
        <v>0</v>
      </c>
      <c r="AK98" s="33">
        <f t="shared" si="1275"/>
        <v>0</v>
      </c>
      <c r="AL98" s="33">
        <f t="shared" si="1276"/>
        <v>0</v>
      </c>
      <c r="AM98" s="33">
        <f>+AM99</f>
        <v>0</v>
      </c>
      <c r="AN98" s="33">
        <f t="shared" si="1277"/>
        <v>0</v>
      </c>
      <c r="AO98" s="33">
        <f t="shared" si="1278"/>
        <v>0</v>
      </c>
      <c r="AP98" s="33">
        <f t="shared" si="1279"/>
        <v>0</v>
      </c>
      <c r="AQ98" s="33">
        <f t="shared" si="1280"/>
        <v>0</v>
      </c>
      <c r="AR98" s="33">
        <f t="shared" si="1281"/>
        <v>0</v>
      </c>
      <c r="AS98" s="33">
        <f t="shared" si="1282"/>
        <v>0</v>
      </c>
      <c r="AT98" s="33">
        <f>+AT99</f>
        <v>0</v>
      </c>
      <c r="AU98" s="33">
        <f t="shared" si="1283"/>
        <v>0</v>
      </c>
      <c r="AV98" s="33">
        <f t="shared" si="1284"/>
        <v>0</v>
      </c>
      <c r="AW98" s="33">
        <f t="shared" si="1285"/>
        <v>350000</v>
      </c>
      <c r="AX98" s="33">
        <f t="shared" si="1286"/>
        <v>0</v>
      </c>
      <c r="AY98" s="33">
        <f t="shared" si="1287"/>
        <v>350000</v>
      </c>
      <c r="AZ98" s="33">
        <f t="shared" si="1288"/>
        <v>350000</v>
      </c>
      <c r="BA98" s="33"/>
      <c r="BB98" s="33"/>
      <c r="BC98" s="33"/>
      <c r="BD98" s="33"/>
      <c r="BE98" s="33"/>
      <c r="BF98" s="33"/>
      <c r="BG98" s="33"/>
      <c r="BH98" s="33"/>
    </row>
    <row r="99" spans="1:60" ht="24">
      <c r="A99" s="20">
        <v>2025</v>
      </c>
      <c r="B99" s="20">
        <v>8300</v>
      </c>
      <c r="C99" s="20">
        <v>2</v>
      </c>
      <c r="D99" s="20">
        <v>6</v>
      </c>
      <c r="E99" s="20">
        <v>16</v>
      </c>
      <c r="F99" s="20">
        <v>3000</v>
      </c>
      <c r="G99" s="20">
        <v>3800</v>
      </c>
      <c r="H99" s="20">
        <v>383</v>
      </c>
      <c r="I99" s="34">
        <v>1</v>
      </c>
      <c r="J99" s="35" t="s">
        <v>78</v>
      </c>
      <c r="K99" s="36">
        <v>0</v>
      </c>
      <c r="L99" s="36">
        <v>0</v>
      </c>
      <c r="M99" s="37">
        <v>0</v>
      </c>
      <c r="N99" s="36">
        <v>350000</v>
      </c>
      <c r="O99" s="36">
        <v>0</v>
      </c>
      <c r="P99" s="37">
        <v>350000</v>
      </c>
      <c r="Q99" s="37">
        <v>350000</v>
      </c>
      <c r="R99" s="36">
        <v>0</v>
      </c>
      <c r="S99" s="36">
        <v>0</v>
      </c>
      <c r="T99" s="37">
        <f>+R99+S99</f>
        <v>0</v>
      </c>
      <c r="U99" s="36">
        <v>0</v>
      </c>
      <c r="V99" s="36">
        <v>0</v>
      </c>
      <c r="W99" s="37">
        <f>+U99+V99</f>
        <v>0</v>
      </c>
      <c r="X99" s="37">
        <f>+T99+W99</f>
        <v>0</v>
      </c>
      <c r="Y99" s="36">
        <v>0</v>
      </c>
      <c r="Z99" s="36">
        <v>0</v>
      </c>
      <c r="AA99" s="37">
        <f>+Y99+Z99</f>
        <v>0</v>
      </c>
      <c r="AB99" s="36">
        <v>0</v>
      </c>
      <c r="AC99" s="36">
        <v>0</v>
      </c>
      <c r="AD99" s="37">
        <f>+AB99+AC99</f>
        <v>0</v>
      </c>
      <c r="AE99" s="37">
        <f>+AA99+AD99</f>
        <v>0</v>
      </c>
      <c r="AF99" s="36">
        <v>0</v>
      </c>
      <c r="AG99" s="36">
        <v>0</v>
      </c>
      <c r="AH99" s="37">
        <f>+AF99+AG99</f>
        <v>0</v>
      </c>
      <c r="AI99" s="36">
        <v>0</v>
      </c>
      <c r="AJ99" s="36">
        <v>0</v>
      </c>
      <c r="AK99" s="37">
        <f>+AI99+AJ99</f>
        <v>0</v>
      </c>
      <c r="AL99" s="37">
        <f>+AH99+AK99</f>
        <v>0</v>
      </c>
      <c r="AM99" s="36">
        <v>0</v>
      </c>
      <c r="AN99" s="36">
        <v>0</v>
      </c>
      <c r="AO99" s="37">
        <f>+AM99+AN99</f>
        <v>0</v>
      </c>
      <c r="AP99" s="36">
        <v>0</v>
      </c>
      <c r="AQ99" s="36">
        <v>0</v>
      </c>
      <c r="AR99" s="37">
        <f>+AP99+AQ99</f>
        <v>0</v>
      </c>
      <c r="AS99" s="37">
        <f>+AO99+AR99</f>
        <v>0</v>
      </c>
      <c r="AT99" s="36">
        <f>+K99-R99-Y99-AF99-AM99</f>
        <v>0</v>
      </c>
      <c r="AU99" s="36">
        <f t="shared" ref="AU99" si="1289">+L99-S99-Z99-AG99-AN99</f>
        <v>0</v>
      </c>
      <c r="AV99" s="36">
        <f t="shared" ref="AV99" si="1290">+M99-T99-AA99-AH99-AO99</f>
        <v>0</v>
      </c>
      <c r="AW99" s="36">
        <f t="shared" ref="AW99" si="1291">+N99-U99-AB99-AI99-AP99</f>
        <v>350000</v>
      </c>
      <c r="AX99" s="36">
        <f t="shared" ref="AX99" si="1292">+O99-V99-AC99-AJ99-AQ99</f>
        <v>0</v>
      </c>
      <c r="AY99" s="36">
        <f t="shared" ref="AY99" si="1293">+P99-W99-AD99-AK99-AR99</f>
        <v>350000</v>
      </c>
      <c r="AZ99" s="36">
        <f t="shared" ref="AZ99" si="1294">+Q99-X99-AE99-AL99-AS99</f>
        <v>350000</v>
      </c>
      <c r="BA99" s="72">
        <v>1</v>
      </c>
      <c r="BB99" s="72"/>
      <c r="BC99" s="72"/>
      <c r="BD99" s="72"/>
      <c r="BE99" s="72"/>
      <c r="BF99" s="72"/>
      <c r="BG99" s="72">
        <f>+BA99-BC99-BE99</f>
        <v>1</v>
      </c>
      <c r="BH99" s="72"/>
    </row>
    <row r="100" spans="1:60" ht="24">
      <c r="A100" s="17">
        <v>2025</v>
      </c>
      <c r="B100" s="17">
        <v>8300</v>
      </c>
      <c r="C100" s="17">
        <v>2</v>
      </c>
      <c r="D100" s="17">
        <v>6</v>
      </c>
      <c r="E100" s="17">
        <v>16</v>
      </c>
      <c r="F100" s="17">
        <v>4000</v>
      </c>
      <c r="G100" s="17"/>
      <c r="H100" s="17"/>
      <c r="I100" s="25" t="s">
        <v>21</v>
      </c>
      <c r="J100" s="26" t="s">
        <v>79</v>
      </c>
      <c r="K100" s="27">
        <v>0</v>
      </c>
      <c r="L100" s="27">
        <v>0</v>
      </c>
      <c r="M100" s="27">
        <v>0</v>
      </c>
      <c r="N100" s="27">
        <v>100000</v>
      </c>
      <c r="O100" s="27">
        <v>0</v>
      </c>
      <c r="P100" s="27">
        <v>100000</v>
      </c>
      <c r="Q100" s="27">
        <v>100000</v>
      </c>
      <c r="R100" s="27">
        <f>+R101</f>
        <v>0</v>
      </c>
      <c r="S100" s="27">
        <f t="shared" ref="S100:X102" si="1295">+S101</f>
        <v>0</v>
      </c>
      <c r="T100" s="27">
        <f t="shared" si="1295"/>
        <v>0</v>
      </c>
      <c r="U100" s="27">
        <f t="shared" si="1295"/>
        <v>0</v>
      </c>
      <c r="V100" s="27">
        <f t="shared" si="1295"/>
        <v>0</v>
      </c>
      <c r="W100" s="27">
        <f t="shared" si="1295"/>
        <v>0</v>
      </c>
      <c r="X100" s="27">
        <f t="shared" si="1295"/>
        <v>0</v>
      </c>
      <c r="Y100" s="27">
        <f>+Y101</f>
        <v>0</v>
      </c>
      <c r="Z100" s="27">
        <f t="shared" ref="Z100:Z102" si="1296">+Z101</f>
        <v>0</v>
      </c>
      <c r="AA100" s="27">
        <f t="shared" ref="AA100:AA102" si="1297">+AA101</f>
        <v>0</v>
      </c>
      <c r="AB100" s="27">
        <f t="shared" ref="AB100:AB102" si="1298">+AB101</f>
        <v>0</v>
      </c>
      <c r="AC100" s="27">
        <f t="shared" ref="AC100:AC102" si="1299">+AC101</f>
        <v>0</v>
      </c>
      <c r="AD100" s="27">
        <f t="shared" ref="AD100:AD102" si="1300">+AD101</f>
        <v>0</v>
      </c>
      <c r="AE100" s="27">
        <f t="shared" ref="AE100:AE102" si="1301">+AE101</f>
        <v>0</v>
      </c>
      <c r="AF100" s="27">
        <f>+AF101</f>
        <v>0</v>
      </c>
      <c r="AG100" s="27">
        <f t="shared" ref="AG100:AG102" si="1302">+AG101</f>
        <v>0</v>
      </c>
      <c r="AH100" s="27">
        <f t="shared" ref="AH100:AH102" si="1303">+AH101</f>
        <v>0</v>
      </c>
      <c r="AI100" s="27">
        <f t="shared" ref="AI100:AI102" si="1304">+AI101</f>
        <v>0</v>
      </c>
      <c r="AJ100" s="27">
        <f t="shared" ref="AJ100:AJ102" si="1305">+AJ101</f>
        <v>0</v>
      </c>
      <c r="AK100" s="27">
        <f t="shared" ref="AK100:AK102" si="1306">+AK101</f>
        <v>0</v>
      </c>
      <c r="AL100" s="27">
        <f t="shared" ref="AL100:AL102" si="1307">+AL101</f>
        <v>0</v>
      </c>
      <c r="AM100" s="27">
        <f>+AM101</f>
        <v>0</v>
      </c>
      <c r="AN100" s="27">
        <f t="shared" ref="AN100:AN102" si="1308">+AN101</f>
        <v>0</v>
      </c>
      <c r="AO100" s="27">
        <f t="shared" ref="AO100:AO102" si="1309">+AO101</f>
        <v>0</v>
      </c>
      <c r="AP100" s="27">
        <f t="shared" ref="AP100:AP102" si="1310">+AP101</f>
        <v>0</v>
      </c>
      <c r="AQ100" s="27">
        <f t="shared" ref="AQ100:AQ102" si="1311">+AQ101</f>
        <v>0</v>
      </c>
      <c r="AR100" s="27">
        <f t="shared" ref="AR100:AR102" si="1312">+AR101</f>
        <v>0</v>
      </c>
      <c r="AS100" s="27">
        <f t="shared" ref="AS100:AS102" si="1313">+AS101</f>
        <v>0</v>
      </c>
      <c r="AT100" s="27">
        <f>+AT101</f>
        <v>0</v>
      </c>
      <c r="AU100" s="27">
        <f t="shared" ref="AU100:AU102" si="1314">+AU101</f>
        <v>0</v>
      </c>
      <c r="AV100" s="27">
        <f t="shared" ref="AV100:AV102" si="1315">+AV101</f>
        <v>0</v>
      </c>
      <c r="AW100" s="27">
        <f t="shared" ref="AW100:AW102" si="1316">+AW101</f>
        <v>100000</v>
      </c>
      <c r="AX100" s="27">
        <f t="shared" ref="AX100:AX102" si="1317">+AX101</f>
        <v>0</v>
      </c>
      <c r="AY100" s="27">
        <f t="shared" ref="AY100:AY102" si="1318">+AY101</f>
        <v>100000</v>
      </c>
      <c r="AZ100" s="27">
        <f t="shared" ref="AZ100:AZ102" si="1319">+AZ101</f>
        <v>100000</v>
      </c>
      <c r="BA100" s="27"/>
      <c r="BB100" s="27"/>
      <c r="BC100" s="27"/>
      <c r="BD100" s="27"/>
      <c r="BE100" s="27"/>
      <c r="BF100" s="27"/>
      <c r="BG100" s="27"/>
      <c r="BH100" s="27"/>
    </row>
    <row r="101" spans="1:60" ht="24">
      <c r="A101" s="18">
        <v>2025</v>
      </c>
      <c r="B101" s="18">
        <v>8300</v>
      </c>
      <c r="C101" s="18">
        <v>2</v>
      </c>
      <c r="D101" s="18">
        <v>6</v>
      </c>
      <c r="E101" s="18">
        <v>16</v>
      </c>
      <c r="F101" s="18">
        <v>4000</v>
      </c>
      <c r="G101" s="18">
        <v>4400</v>
      </c>
      <c r="H101" s="18"/>
      <c r="I101" s="28" t="s">
        <v>21</v>
      </c>
      <c r="J101" s="29" t="s">
        <v>80</v>
      </c>
      <c r="K101" s="30">
        <v>0</v>
      </c>
      <c r="L101" s="30">
        <v>0</v>
      </c>
      <c r="M101" s="30">
        <v>0</v>
      </c>
      <c r="N101" s="30">
        <v>100000</v>
      </c>
      <c r="O101" s="30">
        <v>0</v>
      </c>
      <c r="P101" s="30">
        <v>100000</v>
      </c>
      <c r="Q101" s="30">
        <v>100000</v>
      </c>
      <c r="R101" s="30">
        <f>+R102</f>
        <v>0</v>
      </c>
      <c r="S101" s="30">
        <f t="shared" si="1295"/>
        <v>0</v>
      </c>
      <c r="T101" s="30">
        <f t="shared" si="1295"/>
        <v>0</v>
      </c>
      <c r="U101" s="30">
        <f t="shared" si="1295"/>
        <v>0</v>
      </c>
      <c r="V101" s="30">
        <f t="shared" si="1295"/>
        <v>0</v>
      </c>
      <c r="W101" s="30">
        <f t="shared" si="1295"/>
        <v>0</v>
      </c>
      <c r="X101" s="30">
        <f t="shared" si="1295"/>
        <v>0</v>
      </c>
      <c r="Y101" s="30">
        <f>+Y102</f>
        <v>0</v>
      </c>
      <c r="Z101" s="30">
        <f t="shared" si="1296"/>
        <v>0</v>
      </c>
      <c r="AA101" s="30">
        <f t="shared" si="1297"/>
        <v>0</v>
      </c>
      <c r="AB101" s="30">
        <f t="shared" si="1298"/>
        <v>0</v>
      </c>
      <c r="AC101" s="30">
        <f t="shared" si="1299"/>
        <v>0</v>
      </c>
      <c r="AD101" s="30">
        <f t="shared" si="1300"/>
        <v>0</v>
      </c>
      <c r="AE101" s="30">
        <f t="shared" si="1301"/>
        <v>0</v>
      </c>
      <c r="AF101" s="30">
        <f>+AF102</f>
        <v>0</v>
      </c>
      <c r="AG101" s="30">
        <f t="shared" si="1302"/>
        <v>0</v>
      </c>
      <c r="AH101" s="30">
        <f t="shared" si="1303"/>
        <v>0</v>
      </c>
      <c r="AI101" s="30">
        <f t="shared" si="1304"/>
        <v>0</v>
      </c>
      <c r="AJ101" s="30">
        <f t="shared" si="1305"/>
        <v>0</v>
      </c>
      <c r="AK101" s="30">
        <f t="shared" si="1306"/>
        <v>0</v>
      </c>
      <c r="AL101" s="30">
        <f t="shared" si="1307"/>
        <v>0</v>
      </c>
      <c r="AM101" s="30">
        <f>+AM102</f>
        <v>0</v>
      </c>
      <c r="AN101" s="30">
        <f t="shared" si="1308"/>
        <v>0</v>
      </c>
      <c r="AO101" s="30">
        <f t="shared" si="1309"/>
        <v>0</v>
      </c>
      <c r="AP101" s="30">
        <f t="shared" si="1310"/>
        <v>0</v>
      </c>
      <c r="AQ101" s="30">
        <f t="shared" si="1311"/>
        <v>0</v>
      </c>
      <c r="AR101" s="30">
        <f t="shared" si="1312"/>
        <v>0</v>
      </c>
      <c r="AS101" s="30">
        <f t="shared" si="1313"/>
        <v>0</v>
      </c>
      <c r="AT101" s="30">
        <f>+AT102</f>
        <v>0</v>
      </c>
      <c r="AU101" s="30">
        <f t="shared" si="1314"/>
        <v>0</v>
      </c>
      <c r="AV101" s="30">
        <f t="shared" si="1315"/>
        <v>0</v>
      </c>
      <c r="AW101" s="30">
        <f t="shared" si="1316"/>
        <v>100000</v>
      </c>
      <c r="AX101" s="30">
        <f t="shared" si="1317"/>
        <v>0</v>
      </c>
      <c r="AY101" s="30">
        <f t="shared" si="1318"/>
        <v>100000</v>
      </c>
      <c r="AZ101" s="30">
        <f t="shared" si="1319"/>
        <v>100000</v>
      </c>
      <c r="BA101" s="30"/>
      <c r="BB101" s="30"/>
      <c r="BC101" s="30"/>
      <c r="BD101" s="30"/>
      <c r="BE101" s="30"/>
      <c r="BF101" s="30"/>
      <c r="BG101" s="30"/>
      <c r="BH101" s="30"/>
    </row>
    <row r="102" spans="1:60" ht="24">
      <c r="A102" s="19">
        <v>2025</v>
      </c>
      <c r="B102" s="19">
        <v>8300</v>
      </c>
      <c r="C102" s="19">
        <v>2</v>
      </c>
      <c r="D102" s="19">
        <v>6</v>
      </c>
      <c r="E102" s="19">
        <v>16</v>
      </c>
      <c r="F102" s="19">
        <v>4000</v>
      </c>
      <c r="G102" s="19">
        <v>4400</v>
      </c>
      <c r="H102" s="19">
        <v>441</v>
      </c>
      <c r="I102" s="39" t="s">
        <v>21</v>
      </c>
      <c r="J102" s="32" t="s">
        <v>81</v>
      </c>
      <c r="K102" s="33">
        <v>0</v>
      </c>
      <c r="L102" s="33">
        <v>0</v>
      </c>
      <c r="M102" s="33">
        <v>0</v>
      </c>
      <c r="N102" s="33">
        <v>100000</v>
      </c>
      <c r="O102" s="33">
        <v>0</v>
      </c>
      <c r="P102" s="33">
        <v>100000</v>
      </c>
      <c r="Q102" s="33">
        <v>100000</v>
      </c>
      <c r="R102" s="33">
        <f>+R103</f>
        <v>0</v>
      </c>
      <c r="S102" s="33">
        <f t="shared" si="1295"/>
        <v>0</v>
      </c>
      <c r="T102" s="33">
        <f t="shared" si="1295"/>
        <v>0</v>
      </c>
      <c r="U102" s="33">
        <f t="shared" si="1295"/>
        <v>0</v>
      </c>
      <c r="V102" s="33">
        <f t="shared" si="1295"/>
        <v>0</v>
      </c>
      <c r="W102" s="33">
        <f t="shared" si="1295"/>
        <v>0</v>
      </c>
      <c r="X102" s="33">
        <f t="shared" si="1295"/>
        <v>0</v>
      </c>
      <c r="Y102" s="33">
        <f>+Y103</f>
        <v>0</v>
      </c>
      <c r="Z102" s="33">
        <f t="shared" si="1296"/>
        <v>0</v>
      </c>
      <c r="AA102" s="33">
        <f t="shared" si="1297"/>
        <v>0</v>
      </c>
      <c r="AB102" s="33">
        <f t="shared" si="1298"/>
        <v>0</v>
      </c>
      <c r="AC102" s="33">
        <f t="shared" si="1299"/>
        <v>0</v>
      </c>
      <c r="AD102" s="33">
        <f t="shared" si="1300"/>
        <v>0</v>
      </c>
      <c r="AE102" s="33">
        <f t="shared" si="1301"/>
        <v>0</v>
      </c>
      <c r="AF102" s="33">
        <f>+AF103</f>
        <v>0</v>
      </c>
      <c r="AG102" s="33">
        <f t="shared" si="1302"/>
        <v>0</v>
      </c>
      <c r="AH102" s="33">
        <f t="shared" si="1303"/>
        <v>0</v>
      </c>
      <c r="AI102" s="33">
        <f t="shared" si="1304"/>
        <v>0</v>
      </c>
      <c r="AJ102" s="33">
        <f t="shared" si="1305"/>
        <v>0</v>
      </c>
      <c r="AK102" s="33">
        <f t="shared" si="1306"/>
        <v>0</v>
      </c>
      <c r="AL102" s="33">
        <f t="shared" si="1307"/>
        <v>0</v>
      </c>
      <c r="AM102" s="33">
        <f>+AM103</f>
        <v>0</v>
      </c>
      <c r="AN102" s="33">
        <f t="shared" si="1308"/>
        <v>0</v>
      </c>
      <c r="AO102" s="33">
        <f t="shared" si="1309"/>
        <v>0</v>
      </c>
      <c r="AP102" s="33">
        <f t="shared" si="1310"/>
        <v>0</v>
      </c>
      <c r="AQ102" s="33">
        <f t="shared" si="1311"/>
        <v>0</v>
      </c>
      <c r="AR102" s="33">
        <f t="shared" si="1312"/>
        <v>0</v>
      </c>
      <c r="AS102" s="33">
        <f t="shared" si="1313"/>
        <v>0</v>
      </c>
      <c r="AT102" s="33">
        <f>+AT103</f>
        <v>0</v>
      </c>
      <c r="AU102" s="33">
        <f t="shared" si="1314"/>
        <v>0</v>
      </c>
      <c r="AV102" s="33">
        <f t="shared" si="1315"/>
        <v>0</v>
      </c>
      <c r="AW102" s="33">
        <f t="shared" si="1316"/>
        <v>100000</v>
      </c>
      <c r="AX102" s="33">
        <f t="shared" si="1317"/>
        <v>0</v>
      </c>
      <c r="AY102" s="33">
        <f t="shared" si="1318"/>
        <v>100000</v>
      </c>
      <c r="AZ102" s="33">
        <f t="shared" si="1319"/>
        <v>100000</v>
      </c>
      <c r="BA102" s="33"/>
      <c r="BB102" s="33"/>
      <c r="BC102" s="33"/>
      <c r="BD102" s="33"/>
      <c r="BE102" s="33"/>
      <c r="BF102" s="33"/>
      <c r="BG102" s="33"/>
      <c r="BH102" s="33"/>
    </row>
    <row r="103" spans="1:60" ht="24">
      <c r="A103" s="20">
        <v>2025</v>
      </c>
      <c r="B103" s="20">
        <v>8300</v>
      </c>
      <c r="C103" s="20">
        <v>2</v>
      </c>
      <c r="D103" s="20">
        <v>6</v>
      </c>
      <c r="E103" s="20">
        <v>16</v>
      </c>
      <c r="F103" s="20">
        <v>4000</v>
      </c>
      <c r="G103" s="20">
        <v>4400</v>
      </c>
      <c r="H103" s="20">
        <v>441</v>
      </c>
      <c r="I103" s="34">
        <v>1</v>
      </c>
      <c r="J103" s="35" t="s">
        <v>81</v>
      </c>
      <c r="K103" s="36">
        <v>0</v>
      </c>
      <c r="L103" s="36">
        <v>0</v>
      </c>
      <c r="M103" s="37">
        <v>0</v>
      </c>
      <c r="N103" s="36">
        <v>100000</v>
      </c>
      <c r="O103" s="36">
        <v>0</v>
      </c>
      <c r="P103" s="37">
        <v>100000</v>
      </c>
      <c r="Q103" s="37">
        <v>100000</v>
      </c>
      <c r="R103" s="36">
        <v>0</v>
      </c>
      <c r="S103" s="36">
        <v>0</v>
      </c>
      <c r="T103" s="37">
        <f>+R103+S103</f>
        <v>0</v>
      </c>
      <c r="U103" s="36">
        <v>0</v>
      </c>
      <c r="V103" s="36">
        <v>0</v>
      </c>
      <c r="W103" s="37">
        <f>+U103+V103</f>
        <v>0</v>
      </c>
      <c r="X103" s="37">
        <f>+T103+W103</f>
        <v>0</v>
      </c>
      <c r="Y103" s="36">
        <v>0</v>
      </c>
      <c r="Z103" s="36">
        <v>0</v>
      </c>
      <c r="AA103" s="37">
        <f>+Y103+Z103</f>
        <v>0</v>
      </c>
      <c r="AB103" s="36">
        <v>0</v>
      </c>
      <c r="AC103" s="36">
        <v>0</v>
      </c>
      <c r="AD103" s="37">
        <f>+AB103+AC103</f>
        <v>0</v>
      </c>
      <c r="AE103" s="37">
        <f>+AA103+AD103</f>
        <v>0</v>
      </c>
      <c r="AF103" s="36">
        <v>0</v>
      </c>
      <c r="AG103" s="36">
        <v>0</v>
      </c>
      <c r="AH103" s="37">
        <f>+AF103+AG103</f>
        <v>0</v>
      </c>
      <c r="AI103" s="36">
        <v>0</v>
      </c>
      <c r="AJ103" s="36">
        <v>0</v>
      </c>
      <c r="AK103" s="37">
        <f>+AI103+AJ103</f>
        <v>0</v>
      </c>
      <c r="AL103" s="37">
        <f>+AH103+AK103</f>
        <v>0</v>
      </c>
      <c r="AM103" s="36">
        <v>0</v>
      </c>
      <c r="AN103" s="36">
        <v>0</v>
      </c>
      <c r="AO103" s="37">
        <f>+AM103+AN103</f>
        <v>0</v>
      </c>
      <c r="AP103" s="36">
        <v>0</v>
      </c>
      <c r="AQ103" s="36">
        <v>0</v>
      </c>
      <c r="AR103" s="37">
        <f>+AP103+AQ103</f>
        <v>0</v>
      </c>
      <c r="AS103" s="37">
        <f>+AO103+AR103</f>
        <v>0</v>
      </c>
      <c r="AT103" s="36">
        <f>+K103-R103-Y103-AF103-AM103</f>
        <v>0</v>
      </c>
      <c r="AU103" s="36">
        <f t="shared" ref="AU103" si="1320">+L103-S103-Z103-AG103-AN103</f>
        <v>0</v>
      </c>
      <c r="AV103" s="36">
        <f t="shared" ref="AV103" si="1321">+M103-T103-AA103-AH103-AO103</f>
        <v>0</v>
      </c>
      <c r="AW103" s="36">
        <f t="shared" ref="AW103" si="1322">+N103-U103-AB103-AI103-AP103</f>
        <v>100000</v>
      </c>
      <c r="AX103" s="36">
        <f t="shared" ref="AX103" si="1323">+O103-V103-AC103-AJ103-AQ103</f>
        <v>0</v>
      </c>
      <c r="AY103" s="36">
        <f t="shared" ref="AY103" si="1324">+P103-W103-AD103-AK103-AR103</f>
        <v>100000</v>
      </c>
      <c r="AZ103" s="36">
        <f t="shared" ref="AZ103" si="1325">+Q103-X103-AE103-AL103-AS103</f>
        <v>100000</v>
      </c>
      <c r="BA103" s="72">
        <v>25</v>
      </c>
      <c r="BB103" s="72"/>
      <c r="BC103" s="72"/>
      <c r="BD103" s="72"/>
      <c r="BE103" s="72"/>
      <c r="BF103" s="72"/>
      <c r="BG103" s="72">
        <f>+BA103-BC103-BE103</f>
        <v>25</v>
      </c>
      <c r="BH103" s="72"/>
    </row>
    <row r="104" spans="1:60" ht="24">
      <c r="A104" s="17">
        <v>2025</v>
      </c>
      <c r="B104" s="17">
        <v>8300</v>
      </c>
      <c r="C104" s="17">
        <v>2</v>
      </c>
      <c r="D104" s="17">
        <v>6</v>
      </c>
      <c r="E104" s="17">
        <v>16</v>
      </c>
      <c r="F104" s="17">
        <v>5000</v>
      </c>
      <c r="G104" s="17"/>
      <c r="H104" s="17"/>
      <c r="I104" s="25" t="s">
        <v>21</v>
      </c>
      <c r="J104" s="26" t="s">
        <v>41</v>
      </c>
      <c r="K104" s="27">
        <v>0</v>
      </c>
      <c r="L104" s="27">
        <v>0</v>
      </c>
      <c r="M104" s="27">
        <v>0</v>
      </c>
      <c r="N104" s="27">
        <v>1601914.64</v>
      </c>
      <c r="O104" s="27">
        <v>0</v>
      </c>
      <c r="P104" s="27">
        <v>1601914.64</v>
      </c>
      <c r="Q104" s="27">
        <v>1601914.64</v>
      </c>
      <c r="R104" s="27">
        <f>+R105+R108+R113</f>
        <v>0</v>
      </c>
      <c r="S104" s="27">
        <f t="shared" ref="S104:X104" si="1326">+S105+S108+S113</f>
        <v>0</v>
      </c>
      <c r="T104" s="27">
        <f t="shared" si="1326"/>
        <v>0</v>
      </c>
      <c r="U104" s="27">
        <f t="shared" si="1326"/>
        <v>0</v>
      </c>
      <c r="V104" s="27">
        <f t="shared" si="1326"/>
        <v>0</v>
      </c>
      <c r="W104" s="27">
        <f t="shared" si="1326"/>
        <v>0</v>
      </c>
      <c r="X104" s="27">
        <f t="shared" si="1326"/>
        <v>0</v>
      </c>
      <c r="Y104" s="27">
        <f>+Y105+Y108+Y113</f>
        <v>0</v>
      </c>
      <c r="Z104" s="27">
        <f t="shared" ref="Z104" si="1327">+Z105+Z108+Z113</f>
        <v>0</v>
      </c>
      <c r="AA104" s="27">
        <f t="shared" ref="AA104" si="1328">+AA105+AA108+AA113</f>
        <v>0</v>
      </c>
      <c r="AB104" s="27">
        <f t="shared" ref="AB104" si="1329">+AB105+AB108+AB113</f>
        <v>0</v>
      </c>
      <c r="AC104" s="27">
        <f t="shared" ref="AC104" si="1330">+AC105+AC108+AC113</f>
        <v>0</v>
      </c>
      <c r="AD104" s="27">
        <f t="shared" ref="AD104" si="1331">+AD105+AD108+AD113</f>
        <v>0</v>
      </c>
      <c r="AE104" s="27">
        <f t="shared" ref="AE104" si="1332">+AE105+AE108+AE113</f>
        <v>0</v>
      </c>
      <c r="AF104" s="27">
        <f>+AF105+AF108+AF113</f>
        <v>0</v>
      </c>
      <c r="AG104" s="27">
        <f t="shared" ref="AG104" si="1333">+AG105+AG108+AG113</f>
        <v>0</v>
      </c>
      <c r="AH104" s="27">
        <f t="shared" ref="AH104" si="1334">+AH105+AH108+AH113</f>
        <v>0</v>
      </c>
      <c r="AI104" s="27">
        <f t="shared" ref="AI104" si="1335">+AI105+AI108+AI113</f>
        <v>0</v>
      </c>
      <c r="AJ104" s="27">
        <f t="shared" ref="AJ104" si="1336">+AJ105+AJ108+AJ113</f>
        <v>0</v>
      </c>
      <c r="AK104" s="27">
        <f t="shared" ref="AK104" si="1337">+AK105+AK108+AK113</f>
        <v>0</v>
      </c>
      <c r="AL104" s="27">
        <f t="shared" ref="AL104" si="1338">+AL105+AL108+AL113</f>
        <v>0</v>
      </c>
      <c r="AM104" s="27">
        <f>+AM105+AM108+AM113</f>
        <v>0</v>
      </c>
      <c r="AN104" s="27">
        <f t="shared" ref="AN104" si="1339">+AN105+AN108+AN113</f>
        <v>0</v>
      </c>
      <c r="AO104" s="27">
        <f t="shared" ref="AO104" si="1340">+AO105+AO108+AO113</f>
        <v>0</v>
      </c>
      <c r="AP104" s="27">
        <f t="shared" ref="AP104" si="1341">+AP105+AP108+AP113</f>
        <v>0</v>
      </c>
      <c r="AQ104" s="27">
        <f t="shared" ref="AQ104" si="1342">+AQ105+AQ108+AQ113</f>
        <v>0</v>
      </c>
      <c r="AR104" s="27">
        <f t="shared" ref="AR104" si="1343">+AR105+AR108+AR113</f>
        <v>0</v>
      </c>
      <c r="AS104" s="27">
        <f t="shared" ref="AS104" si="1344">+AS105+AS108+AS113</f>
        <v>0</v>
      </c>
      <c r="AT104" s="27">
        <f>+AT105+AT108+AT113</f>
        <v>0</v>
      </c>
      <c r="AU104" s="27">
        <f t="shared" ref="AU104" si="1345">+AU105+AU108+AU113</f>
        <v>0</v>
      </c>
      <c r="AV104" s="27">
        <f t="shared" ref="AV104" si="1346">+AV105+AV108+AV113</f>
        <v>0</v>
      </c>
      <c r="AW104" s="27">
        <f t="shared" ref="AW104" si="1347">+AW105+AW108+AW113</f>
        <v>1601914.64</v>
      </c>
      <c r="AX104" s="27">
        <f t="shared" ref="AX104" si="1348">+AX105+AX108+AX113</f>
        <v>0</v>
      </c>
      <c r="AY104" s="27">
        <f t="shared" ref="AY104" si="1349">+AY105+AY108+AY113</f>
        <v>1601914.64</v>
      </c>
      <c r="AZ104" s="27">
        <f t="shared" ref="AZ104" si="1350">+AZ105+AZ108+AZ113</f>
        <v>1601914.64</v>
      </c>
      <c r="BA104" s="27"/>
      <c r="BB104" s="27"/>
      <c r="BC104" s="27"/>
      <c r="BD104" s="27"/>
      <c r="BE104" s="27"/>
      <c r="BF104" s="27"/>
      <c r="BG104" s="27"/>
      <c r="BH104" s="27"/>
    </row>
    <row r="105" spans="1:60" ht="24">
      <c r="A105" s="18">
        <v>2025</v>
      </c>
      <c r="B105" s="18">
        <v>8300</v>
      </c>
      <c r="C105" s="18">
        <v>2</v>
      </c>
      <c r="D105" s="18">
        <v>6</v>
      </c>
      <c r="E105" s="18">
        <v>16</v>
      </c>
      <c r="F105" s="18">
        <v>5000</v>
      </c>
      <c r="G105" s="18">
        <v>5100</v>
      </c>
      <c r="H105" s="18"/>
      <c r="I105" s="28" t="s">
        <v>21</v>
      </c>
      <c r="J105" s="29" t="s">
        <v>42</v>
      </c>
      <c r="K105" s="30">
        <v>0</v>
      </c>
      <c r="L105" s="30">
        <v>0</v>
      </c>
      <c r="M105" s="30">
        <v>0</v>
      </c>
      <c r="N105" s="30">
        <v>571057.31999999995</v>
      </c>
      <c r="O105" s="30">
        <v>0</v>
      </c>
      <c r="P105" s="30">
        <v>571057.31999999995</v>
      </c>
      <c r="Q105" s="30">
        <v>571057.31999999995</v>
      </c>
      <c r="R105" s="30">
        <f>+R106</f>
        <v>0</v>
      </c>
      <c r="S105" s="30">
        <f t="shared" ref="S105:X106" si="1351">+S106</f>
        <v>0</v>
      </c>
      <c r="T105" s="30">
        <f t="shared" si="1351"/>
        <v>0</v>
      </c>
      <c r="U105" s="30">
        <f t="shared" si="1351"/>
        <v>0</v>
      </c>
      <c r="V105" s="30">
        <f t="shared" si="1351"/>
        <v>0</v>
      </c>
      <c r="W105" s="30">
        <f t="shared" si="1351"/>
        <v>0</v>
      </c>
      <c r="X105" s="30">
        <f t="shared" si="1351"/>
        <v>0</v>
      </c>
      <c r="Y105" s="30">
        <f>+Y106</f>
        <v>0</v>
      </c>
      <c r="Z105" s="30">
        <f t="shared" ref="Z105:Z106" si="1352">+Z106</f>
        <v>0</v>
      </c>
      <c r="AA105" s="30">
        <f t="shared" ref="AA105:AA106" si="1353">+AA106</f>
        <v>0</v>
      </c>
      <c r="AB105" s="30">
        <f t="shared" ref="AB105:AB106" si="1354">+AB106</f>
        <v>0</v>
      </c>
      <c r="AC105" s="30">
        <f t="shared" ref="AC105:AC106" si="1355">+AC106</f>
        <v>0</v>
      </c>
      <c r="AD105" s="30">
        <f t="shared" ref="AD105:AD106" si="1356">+AD106</f>
        <v>0</v>
      </c>
      <c r="AE105" s="30">
        <f t="shared" ref="AE105:AE106" si="1357">+AE106</f>
        <v>0</v>
      </c>
      <c r="AF105" s="30">
        <f>+AF106</f>
        <v>0</v>
      </c>
      <c r="AG105" s="30">
        <f t="shared" ref="AG105:AG106" si="1358">+AG106</f>
        <v>0</v>
      </c>
      <c r="AH105" s="30">
        <f t="shared" ref="AH105:AH106" si="1359">+AH106</f>
        <v>0</v>
      </c>
      <c r="AI105" s="30">
        <f t="shared" ref="AI105:AI106" si="1360">+AI106</f>
        <v>0</v>
      </c>
      <c r="AJ105" s="30">
        <f t="shared" ref="AJ105:AJ106" si="1361">+AJ106</f>
        <v>0</v>
      </c>
      <c r="AK105" s="30">
        <f t="shared" ref="AK105:AK106" si="1362">+AK106</f>
        <v>0</v>
      </c>
      <c r="AL105" s="30">
        <f t="shared" ref="AL105:AL106" si="1363">+AL106</f>
        <v>0</v>
      </c>
      <c r="AM105" s="30">
        <f>+AM106</f>
        <v>0</v>
      </c>
      <c r="AN105" s="30">
        <f t="shared" ref="AN105:AN106" si="1364">+AN106</f>
        <v>0</v>
      </c>
      <c r="AO105" s="30">
        <f t="shared" ref="AO105:AO106" si="1365">+AO106</f>
        <v>0</v>
      </c>
      <c r="AP105" s="30">
        <f t="shared" ref="AP105:AP106" si="1366">+AP106</f>
        <v>0</v>
      </c>
      <c r="AQ105" s="30">
        <f t="shared" ref="AQ105:AQ106" si="1367">+AQ106</f>
        <v>0</v>
      </c>
      <c r="AR105" s="30">
        <f t="shared" ref="AR105:AR106" si="1368">+AR106</f>
        <v>0</v>
      </c>
      <c r="AS105" s="30">
        <f t="shared" ref="AS105:AS106" si="1369">+AS106</f>
        <v>0</v>
      </c>
      <c r="AT105" s="30">
        <f>+AT106</f>
        <v>0</v>
      </c>
      <c r="AU105" s="30">
        <f t="shared" ref="AU105:AU106" si="1370">+AU106</f>
        <v>0</v>
      </c>
      <c r="AV105" s="30">
        <f t="shared" ref="AV105:AV106" si="1371">+AV106</f>
        <v>0</v>
      </c>
      <c r="AW105" s="30">
        <f t="shared" ref="AW105:AW106" si="1372">+AW106</f>
        <v>571057.31999999995</v>
      </c>
      <c r="AX105" s="30">
        <f t="shared" ref="AX105:AX106" si="1373">+AX106</f>
        <v>0</v>
      </c>
      <c r="AY105" s="30">
        <f t="shared" ref="AY105:AY106" si="1374">+AY106</f>
        <v>571057.31999999995</v>
      </c>
      <c r="AZ105" s="30">
        <f t="shared" ref="AZ105:AZ106" si="1375">+AZ106</f>
        <v>571057.31999999995</v>
      </c>
      <c r="BA105" s="30"/>
      <c r="BB105" s="30"/>
      <c r="BC105" s="30"/>
      <c r="BD105" s="30"/>
      <c r="BE105" s="30"/>
      <c r="BF105" s="30"/>
      <c r="BG105" s="30"/>
      <c r="BH105" s="30"/>
    </row>
    <row r="106" spans="1:60" ht="24">
      <c r="A106" s="19">
        <v>2025</v>
      </c>
      <c r="B106" s="19">
        <v>8300</v>
      </c>
      <c r="C106" s="19">
        <v>2</v>
      </c>
      <c r="D106" s="19">
        <v>6</v>
      </c>
      <c r="E106" s="19">
        <v>16</v>
      </c>
      <c r="F106" s="19">
        <v>5000</v>
      </c>
      <c r="G106" s="19">
        <v>5100</v>
      </c>
      <c r="H106" s="19">
        <v>515</v>
      </c>
      <c r="I106" s="39" t="s">
        <v>21</v>
      </c>
      <c r="J106" s="32" t="s">
        <v>43</v>
      </c>
      <c r="K106" s="33">
        <v>0</v>
      </c>
      <c r="L106" s="33">
        <v>0</v>
      </c>
      <c r="M106" s="33">
        <v>0</v>
      </c>
      <c r="N106" s="33">
        <v>571057.31999999995</v>
      </c>
      <c r="O106" s="33">
        <v>0</v>
      </c>
      <c r="P106" s="33">
        <v>571057.31999999995</v>
      </c>
      <c r="Q106" s="33">
        <v>571057.31999999995</v>
      </c>
      <c r="R106" s="33">
        <f>+R107</f>
        <v>0</v>
      </c>
      <c r="S106" s="33">
        <f t="shared" si="1351"/>
        <v>0</v>
      </c>
      <c r="T106" s="33">
        <f t="shared" si="1351"/>
        <v>0</v>
      </c>
      <c r="U106" s="33">
        <f t="shared" si="1351"/>
        <v>0</v>
      </c>
      <c r="V106" s="33">
        <f t="shared" si="1351"/>
        <v>0</v>
      </c>
      <c r="W106" s="33">
        <f t="shared" si="1351"/>
        <v>0</v>
      </c>
      <c r="X106" s="33">
        <f t="shared" si="1351"/>
        <v>0</v>
      </c>
      <c r="Y106" s="33">
        <f>+Y107</f>
        <v>0</v>
      </c>
      <c r="Z106" s="33">
        <f t="shared" si="1352"/>
        <v>0</v>
      </c>
      <c r="AA106" s="33">
        <f t="shared" si="1353"/>
        <v>0</v>
      </c>
      <c r="AB106" s="33">
        <f t="shared" si="1354"/>
        <v>0</v>
      </c>
      <c r="AC106" s="33">
        <f t="shared" si="1355"/>
        <v>0</v>
      </c>
      <c r="AD106" s="33">
        <f t="shared" si="1356"/>
        <v>0</v>
      </c>
      <c r="AE106" s="33">
        <f t="shared" si="1357"/>
        <v>0</v>
      </c>
      <c r="AF106" s="33">
        <f>+AF107</f>
        <v>0</v>
      </c>
      <c r="AG106" s="33">
        <f t="shared" si="1358"/>
        <v>0</v>
      </c>
      <c r="AH106" s="33">
        <f t="shared" si="1359"/>
        <v>0</v>
      </c>
      <c r="AI106" s="33">
        <f t="shared" si="1360"/>
        <v>0</v>
      </c>
      <c r="AJ106" s="33">
        <f t="shared" si="1361"/>
        <v>0</v>
      </c>
      <c r="AK106" s="33">
        <f t="shared" si="1362"/>
        <v>0</v>
      </c>
      <c r="AL106" s="33">
        <f t="shared" si="1363"/>
        <v>0</v>
      </c>
      <c r="AM106" s="33">
        <f>+AM107</f>
        <v>0</v>
      </c>
      <c r="AN106" s="33">
        <f t="shared" si="1364"/>
        <v>0</v>
      </c>
      <c r="AO106" s="33">
        <f t="shared" si="1365"/>
        <v>0</v>
      </c>
      <c r="AP106" s="33">
        <f t="shared" si="1366"/>
        <v>0</v>
      </c>
      <c r="AQ106" s="33">
        <f t="shared" si="1367"/>
        <v>0</v>
      </c>
      <c r="AR106" s="33">
        <f t="shared" si="1368"/>
        <v>0</v>
      </c>
      <c r="AS106" s="33">
        <f t="shared" si="1369"/>
        <v>0</v>
      </c>
      <c r="AT106" s="33">
        <f>+AT107</f>
        <v>0</v>
      </c>
      <c r="AU106" s="33">
        <f t="shared" si="1370"/>
        <v>0</v>
      </c>
      <c r="AV106" s="33">
        <f t="shared" si="1371"/>
        <v>0</v>
      </c>
      <c r="AW106" s="33">
        <f t="shared" si="1372"/>
        <v>571057.31999999995</v>
      </c>
      <c r="AX106" s="33">
        <f t="shared" si="1373"/>
        <v>0</v>
      </c>
      <c r="AY106" s="33">
        <f t="shared" si="1374"/>
        <v>571057.31999999995</v>
      </c>
      <c r="AZ106" s="33">
        <f t="shared" si="1375"/>
        <v>571057.31999999995</v>
      </c>
      <c r="BA106" s="33"/>
      <c r="BB106" s="33"/>
      <c r="BC106" s="33"/>
      <c r="BD106" s="33"/>
      <c r="BE106" s="33"/>
      <c r="BF106" s="33"/>
      <c r="BG106" s="33"/>
      <c r="BH106" s="33"/>
    </row>
    <row r="107" spans="1:60" ht="24">
      <c r="A107" s="20">
        <v>2025</v>
      </c>
      <c r="B107" s="20">
        <v>8300</v>
      </c>
      <c r="C107" s="20">
        <v>2</v>
      </c>
      <c r="D107" s="20">
        <v>6</v>
      </c>
      <c r="E107" s="20">
        <v>16</v>
      </c>
      <c r="F107" s="20">
        <v>5000</v>
      </c>
      <c r="G107" s="20">
        <v>5100</v>
      </c>
      <c r="H107" s="20">
        <v>515</v>
      </c>
      <c r="I107" s="34">
        <v>1</v>
      </c>
      <c r="J107" s="35" t="s">
        <v>43</v>
      </c>
      <c r="K107" s="36">
        <v>0</v>
      </c>
      <c r="L107" s="36">
        <v>0</v>
      </c>
      <c r="M107" s="37">
        <v>0</v>
      </c>
      <c r="N107" s="36">
        <v>571057.31999999995</v>
      </c>
      <c r="O107" s="36">
        <v>0</v>
      </c>
      <c r="P107" s="36">
        <v>571057.31999999995</v>
      </c>
      <c r="Q107" s="37">
        <f>+P107+M107</f>
        <v>571057.31999999995</v>
      </c>
      <c r="R107" s="36">
        <v>0</v>
      </c>
      <c r="S107" s="36">
        <v>0</v>
      </c>
      <c r="T107" s="37">
        <f>+R107+S107</f>
        <v>0</v>
      </c>
      <c r="U107" s="36">
        <v>0</v>
      </c>
      <c r="V107" s="36">
        <v>0</v>
      </c>
      <c r="W107" s="37">
        <f>+U107+V107</f>
        <v>0</v>
      </c>
      <c r="X107" s="37">
        <f>+T107+W107</f>
        <v>0</v>
      </c>
      <c r="Y107" s="36">
        <v>0</v>
      </c>
      <c r="Z107" s="36">
        <v>0</v>
      </c>
      <c r="AA107" s="37">
        <f>+Y107+Z107</f>
        <v>0</v>
      </c>
      <c r="AB107" s="36">
        <v>0</v>
      </c>
      <c r="AC107" s="36">
        <v>0</v>
      </c>
      <c r="AD107" s="37">
        <f>+AB107+AC107</f>
        <v>0</v>
      </c>
      <c r="AE107" s="37">
        <f>+AA107+AD107</f>
        <v>0</v>
      </c>
      <c r="AF107" s="36">
        <v>0</v>
      </c>
      <c r="AG107" s="36">
        <v>0</v>
      </c>
      <c r="AH107" s="37">
        <f>+AF107+AG107</f>
        <v>0</v>
      </c>
      <c r="AI107" s="36">
        <v>0</v>
      </c>
      <c r="AJ107" s="36">
        <v>0</v>
      </c>
      <c r="AK107" s="37">
        <f>+AI107+AJ107</f>
        <v>0</v>
      </c>
      <c r="AL107" s="37">
        <f>+AH107+AK107</f>
        <v>0</v>
      </c>
      <c r="AM107" s="36">
        <v>0</v>
      </c>
      <c r="AN107" s="36">
        <v>0</v>
      </c>
      <c r="AO107" s="37">
        <f>+AM107+AN107</f>
        <v>0</v>
      </c>
      <c r="AP107" s="36">
        <v>0</v>
      </c>
      <c r="AQ107" s="36">
        <v>0</v>
      </c>
      <c r="AR107" s="37">
        <f>+AP107+AQ107</f>
        <v>0</v>
      </c>
      <c r="AS107" s="37">
        <f>+AO107+AR107</f>
        <v>0</v>
      </c>
      <c r="AT107" s="36">
        <f>+K107-R107-Y107-AF107-AM107</f>
        <v>0</v>
      </c>
      <c r="AU107" s="36">
        <f t="shared" ref="AU107" si="1376">+L107-S107-Z107-AG107-AN107</f>
        <v>0</v>
      </c>
      <c r="AV107" s="36">
        <f t="shared" ref="AV107" si="1377">+M107-T107-AA107-AH107-AO107</f>
        <v>0</v>
      </c>
      <c r="AW107" s="36">
        <f t="shared" ref="AW107" si="1378">+N107-U107-AB107-AI107-AP107</f>
        <v>571057.31999999995</v>
      </c>
      <c r="AX107" s="36">
        <f t="shared" ref="AX107" si="1379">+O107-V107-AC107-AJ107-AQ107</f>
        <v>0</v>
      </c>
      <c r="AY107" s="36">
        <f t="shared" ref="AY107" si="1380">+P107-W107-AD107-AK107-AR107</f>
        <v>571057.31999999995</v>
      </c>
      <c r="AZ107" s="36">
        <f t="shared" ref="AZ107" si="1381">+Q107-X107-AE107-AL107-AS107</f>
        <v>571057.31999999995</v>
      </c>
      <c r="BA107" s="72">
        <v>29</v>
      </c>
      <c r="BB107" s="72"/>
      <c r="BC107" s="72"/>
      <c r="BD107" s="72"/>
      <c r="BE107" s="72"/>
      <c r="BF107" s="72"/>
      <c r="BG107" s="72">
        <f>+BA107-BC107-BE107</f>
        <v>29</v>
      </c>
      <c r="BH107" s="72"/>
    </row>
    <row r="108" spans="1:60" ht="24">
      <c r="A108" s="18">
        <v>2025</v>
      </c>
      <c r="B108" s="18">
        <v>8300</v>
      </c>
      <c r="C108" s="18">
        <v>2</v>
      </c>
      <c r="D108" s="18">
        <v>6</v>
      </c>
      <c r="E108" s="18">
        <v>16</v>
      </c>
      <c r="F108" s="18">
        <v>5000</v>
      </c>
      <c r="G108" s="18">
        <v>5200</v>
      </c>
      <c r="H108" s="18"/>
      <c r="I108" s="28" t="s">
        <v>21</v>
      </c>
      <c r="J108" s="29" t="s">
        <v>44</v>
      </c>
      <c r="K108" s="30">
        <v>0</v>
      </c>
      <c r="L108" s="30">
        <v>0</v>
      </c>
      <c r="M108" s="30">
        <v>0</v>
      </c>
      <c r="N108" s="30">
        <v>77257.320000000007</v>
      </c>
      <c r="O108" s="30">
        <v>0</v>
      </c>
      <c r="P108" s="30">
        <v>77257.320000000007</v>
      </c>
      <c r="Q108" s="30">
        <v>77257.320000000007</v>
      </c>
      <c r="R108" s="30">
        <f>+R109+R111</f>
        <v>0</v>
      </c>
      <c r="S108" s="30">
        <f t="shared" ref="S108:X108" si="1382">+S109+S111</f>
        <v>0</v>
      </c>
      <c r="T108" s="30">
        <f t="shared" si="1382"/>
        <v>0</v>
      </c>
      <c r="U108" s="30">
        <f t="shared" si="1382"/>
        <v>0</v>
      </c>
      <c r="V108" s="30">
        <f t="shared" si="1382"/>
        <v>0</v>
      </c>
      <c r="W108" s="30">
        <f t="shared" si="1382"/>
        <v>0</v>
      </c>
      <c r="X108" s="30">
        <f t="shared" si="1382"/>
        <v>0</v>
      </c>
      <c r="Y108" s="30">
        <f>+Y109+Y111</f>
        <v>0</v>
      </c>
      <c r="Z108" s="30">
        <f t="shared" ref="Z108" si="1383">+Z109+Z111</f>
        <v>0</v>
      </c>
      <c r="AA108" s="30">
        <f t="shared" ref="AA108" si="1384">+AA109+AA111</f>
        <v>0</v>
      </c>
      <c r="AB108" s="30">
        <f t="shared" ref="AB108" si="1385">+AB109+AB111</f>
        <v>0</v>
      </c>
      <c r="AC108" s="30">
        <f t="shared" ref="AC108" si="1386">+AC109+AC111</f>
        <v>0</v>
      </c>
      <c r="AD108" s="30">
        <f t="shared" ref="AD108" si="1387">+AD109+AD111</f>
        <v>0</v>
      </c>
      <c r="AE108" s="30">
        <f t="shared" ref="AE108" si="1388">+AE109+AE111</f>
        <v>0</v>
      </c>
      <c r="AF108" s="30">
        <f>+AF109+AF111</f>
        <v>0</v>
      </c>
      <c r="AG108" s="30">
        <f t="shared" ref="AG108" si="1389">+AG109+AG111</f>
        <v>0</v>
      </c>
      <c r="AH108" s="30">
        <f t="shared" ref="AH108" si="1390">+AH109+AH111</f>
        <v>0</v>
      </c>
      <c r="AI108" s="30">
        <f t="shared" ref="AI108" si="1391">+AI109+AI111</f>
        <v>0</v>
      </c>
      <c r="AJ108" s="30">
        <f t="shared" ref="AJ108" si="1392">+AJ109+AJ111</f>
        <v>0</v>
      </c>
      <c r="AK108" s="30">
        <f t="shared" ref="AK108" si="1393">+AK109+AK111</f>
        <v>0</v>
      </c>
      <c r="AL108" s="30">
        <f t="shared" ref="AL108" si="1394">+AL109+AL111</f>
        <v>0</v>
      </c>
      <c r="AM108" s="30">
        <f>+AM109+AM111</f>
        <v>0</v>
      </c>
      <c r="AN108" s="30">
        <f t="shared" ref="AN108" si="1395">+AN109+AN111</f>
        <v>0</v>
      </c>
      <c r="AO108" s="30">
        <f t="shared" ref="AO108" si="1396">+AO109+AO111</f>
        <v>0</v>
      </c>
      <c r="AP108" s="30">
        <f t="shared" ref="AP108" si="1397">+AP109+AP111</f>
        <v>0</v>
      </c>
      <c r="AQ108" s="30">
        <f t="shared" ref="AQ108" si="1398">+AQ109+AQ111</f>
        <v>0</v>
      </c>
      <c r="AR108" s="30">
        <f t="shared" ref="AR108" si="1399">+AR109+AR111</f>
        <v>0</v>
      </c>
      <c r="AS108" s="30">
        <f t="shared" ref="AS108" si="1400">+AS109+AS111</f>
        <v>0</v>
      </c>
      <c r="AT108" s="30">
        <f>+AT109+AT111</f>
        <v>0</v>
      </c>
      <c r="AU108" s="30">
        <f t="shared" ref="AU108" si="1401">+AU109+AU111</f>
        <v>0</v>
      </c>
      <c r="AV108" s="30">
        <f t="shared" ref="AV108" si="1402">+AV109+AV111</f>
        <v>0</v>
      </c>
      <c r="AW108" s="30">
        <f t="shared" ref="AW108" si="1403">+AW109+AW111</f>
        <v>77257.320000000007</v>
      </c>
      <c r="AX108" s="30">
        <f t="shared" ref="AX108" si="1404">+AX109+AX111</f>
        <v>0</v>
      </c>
      <c r="AY108" s="30">
        <f t="shared" ref="AY108" si="1405">+AY109+AY111</f>
        <v>77257.320000000007</v>
      </c>
      <c r="AZ108" s="30">
        <f t="shared" ref="AZ108" si="1406">+AZ109+AZ111</f>
        <v>77257.320000000007</v>
      </c>
      <c r="BA108" s="30"/>
      <c r="BB108" s="30"/>
      <c r="BC108" s="30"/>
      <c r="BD108" s="30"/>
      <c r="BE108" s="30"/>
      <c r="BF108" s="30"/>
      <c r="BG108" s="30"/>
      <c r="BH108" s="30"/>
    </row>
    <row r="109" spans="1:60" ht="24">
      <c r="A109" s="19">
        <v>2025</v>
      </c>
      <c r="B109" s="19">
        <v>8300</v>
      </c>
      <c r="C109" s="19">
        <v>2</v>
      </c>
      <c r="D109" s="19">
        <v>6</v>
      </c>
      <c r="E109" s="19">
        <v>16</v>
      </c>
      <c r="F109" s="19">
        <v>5000</v>
      </c>
      <c r="G109" s="19">
        <v>5200</v>
      </c>
      <c r="H109" s="19">
        <v>521</v>
      </c>
      <c r="I109" s="39" t="s">
        <v>21</v>
      </c>
      <c r="J109" s="32" t="s">
        <v>82</v>
      </c>
      <c r="K109" s="33">
        <v>0</v>
      </c>
      <c r="L109" s="33">
        <v>0</v>
      </c>
      <c r="M109" s="33">
        <v>0</v>
      </c>
      <c r="N109" s="33">
        <v>6467.16</v>
      </c>
      <c r="O109" s="33">
        <v>0</v>
      </c>
      <c r="P109" s="33">
        <v>6467.16</v>
      </c>
      <c r="Q109" s="33">
        <v>6467.16</v>
      </c>
      <c r="R109" s="33">
        <f>+R110</f>
        <v>0</v>
      </c>
      <c r="S109" s="33">
        <f t="shared" ref="S109:X109" si="1407">+S110</f>
        <v>0</v>
      </c>
      <c r="T109" s="33">
        <f t="shared" si="1407"/>
        <v>0</v>
      </c>
      <c r="U109" s="33">
        <f t="shared" si="1407"/>
        <v>0</v>
      </c>
      <c r="V109" s="33">
        <f t="shared" si="1407"/>
        <v>0</v>
      </c>
      <c r="W109" s="33">
        <f t="shared" si="1407"/>
        <v>0</v>
      </c>
      <c r="X109" s="33">
        <f t="shared" si="1407"/>
        <v>0</v>
      </c>
      <c r="Y109" s="33">
        <f>+Y110</f>
        <v>0</v>
      </c>
      <c r="Z109" s="33">
        <f t="shared" ref="Z109" si="1408">+Z110</f>
        <v>0</v>
      </c>
      <c r="AA109" s="33">
        <f t="shared" ref="AA109" si="1409">+AA110</f>
        <v>0</v>
      </c>
      <c r="AB109" s="33">
        <f t="shared" ref="AB109" si="1410">+AB110</f>
        <v>0</v>
      </c>
      <c r="AC109" s="33">
        <f t="shared" ref="AC109" si="1411">+AC110</f>
        <v>0</v>
      </c>
      <c r="AD109" s="33">
        <f t="shared" ref="AD109" si="1412">+AD110</f>
        <v>0</v>
      </c>
      <c r="AE109" s="33">
        <f t="shared" ref="AE109" si="1413">+AE110</f>
        <v>0</v>
      </c>
      <c r="AF109" s="33">
        <f>+AF110</f>
        <v>0</v>
      </c>
      <c r="AG109" s="33">
        <f t="shared" ref="AG109" si="1414">+AG110</f>
        <v>0</v>
      </c>
      <c r="AH109" s="33">
        <f t="shared" ref="AH109" si="1415">+AH110</f>
        <v>0</v>
      </c>
      <c r="AI109" s="33">
        <f t="shared" ref="AI109" si="1416">+AI110</f>
        <v>0</v>
      </c>
      <c r="AJ109" s="33">
        <f t="shared" ref="AJ109" si="1417">+AJ110</f>
        <v>0</v>
      </c>
      <c r="AK109" s="33">
        <f t="shared" ref="AK109" si="1418">+AK110</f>
        <v>0</v>
      </c>
      <c r="AL109" s="33">
        <f t="shared" ref="AL109" si="1419">+AL110</f>
        <v>0</v>
      </c>
      <c r="AM109" s="33">
        <f>+AM110</f>
        <v>0</v>
      </c>
      <c r="AN109" s="33">
        <f t="shared" ref="AN109" si="1420">+AN110</f>
        <v>0</v>
      </c>
      <c r="AO109" s="33">
        <f t="shared" ref="AO109" si="1421">+AO110</f>
        <v>0</v>
      </c>
      <c r="AP109" s="33">
        <f t="shared" ref="AP109" si="1422">+AP110</f>
        <v>0</v>
      </c>
      <c r="AQ109" s="33">
        <f t="shared" ref="AQ109" si="1423">+AQ110</f>
        <v>0</v>
      </c>
      <c r="AR109" s="33">
        <f t="shared" ref="AR109" si="1424">+AR110</f>
        <v>0</v>
      </c>
      <c r="AS109" s="33">
        <f t="shared" ref="AS109" si="1425">+AS110</f>
        <v>0</v>
      </c>
      <c r="AT109" s="33">
        <f>+AT110</f>
        <v>0</v>
      </c>
      <c r="AU109" s="33">
        <f t="shared" ref="AU109" si="1426">+AU110</f>
        <v>0</v>
      </c>
      <c r="AV109" s="33">
        <f t="shared" ref="AV109" si="1427">+AV110</f>
        <v>0</v>
      </c>
      <c r="AW109" s="33">
        <f t="shared" ref="AW109" si="1428">+AW110</f>
        <v>6467.16</v>
      </c>
      <c r="AX109" s="33">
        <f t="shared" ref="AX109" si="1429">+AX110</f>
        <v>0</v>
      </c>
      <c r="AY109" s="33">
        <f t="shared" ref="AY109" si="1430">+AY110</f>
        <v>6467.16</v>
      </c>
      <c r="AZ109" s="33">
        <f t="shared" ref="AZ109" si="1431">+AZ110</f>
        <v>6467.16</v>
      </c>
      <c r="BA109" s="33"/>
      <c r="BB109" s="33"/>
      <c r="BC109" s="33"/>
      <c r="BD109" s="33"/>
      <c r="BE109" s="33"/>
      <c r="BF109" s="33"/>
      <c r="BG109" s="33"/>
      <c r="BH109" s="33"/>
    </row>
    <row r="110" spans="1:60" ht="24">
      <c r="A110" s="20">
        <v>2025</v>
      </c>
      <c r="B110" s="20">
        <v>8300</v>
      </c>
      <c r="C110" s="20">
        <v>2</v>
      </c>
      <c r="D110" s="20">
        <v>6</v>
      </c>
      <c r="E110" s="20">
        <v>16</v>
      </c>
      <c r="F110" s="20">
        <v>5000</v>
      </c>
      <c r="G110" s="20">
        <v>5200</v>
      </c>
      <c r="H110" s="20">
        <v>521</v>
      </c>
      <c r="I110" s="34">
        <v>1</v>
      </c>
      <c r="J110" s="35" t="s">
        <v>82</v>
      </c>
      <c r="K110" s="36">
        <v>0</v>
      </c>
      <c r="L110" s="36">
        <v>0</v>
      </c>
      <c r="M110" s="37">
        <v>0</v>
      </c>
      <c r="N110" s="36">
        <v>6467.16</v>
      </c>
      <c r="O110" s="36">
        <v>0</v>
      </c>
      <c r="P110" s="37">
        <v>6467.16</v>
      </c>
      <c r="Q110" s="37">
        <v>6467.16</v>
      </c>
      <c r="R110" s="36">
        <v>0</v>
      </c>
      <c r="S110" s="36">
        <v>0</v>
      </c>
      <c r="T110" s="37">
        <f>+R110+S110</f>
        <v>0</v>
      </c>
      <c r="U110" s="36">
        <v>0</v>
      </c>
      <c r="V110" s="36">
        <v>0</v>
      </c>
      <c r="W110" s="37">
        <f>+U110+V110</f>
        <v>0</v>
      </c>
      <c r="X110" s="37">
        <f>+T110+W110</f>
        <v>0</v>
      </c>
      <c r="Y110" s="36">
        <v>0</v>
      </c>
      <c r="Z110" s="36">
        <v>0</v>
      </c>
      <c r="AA110" s="37">
        <f>+Y110+Z110</f>
        <v>0</v>
      </c>
      <c r="AB110" s="36">
        <v>0</v>
      </c>
      <c r="AC110" s="36">
        <v>0</v>
      </c>
      <c r="AD110" s="37">
        <f>+AB110+AC110</f>
        <v>0</v>
      </c>
      <c r="AE110" s="37">
        <f>+AA110+AD110</f>
        <v>0</v>
      </c>
      <c r="AF110" s="36">
        <v>0</v>
      </c>
      <c r="AG110" s="36">
        <v>0</v>
      </c>
      <c r="AH110" s="37">
        <f>+AF110+AG110</f>
        <v>0</v>
      </c>
      <c r="AI110" s="36">
        <v>0</v>
      </c>
      <c r="AJ110" s="36">
        <v>0</v>
      </c>
      <c r="AK110" s="37">
        <f>+AI110+AJ110</f>
        <v>0</v>
      </c>
      <c r="AL110" s="37">
        <f>+AH110+AK110</f>
        <v>0</v>
      </c>
      <c r="AM110" s="36">
        <v>0</v>
      </c>
      <c r="AN110" s="36">
        <v>0</v>
      </c>
      <c r="AO110" s="37">
        <f>+AM110+AN110</f>
        <v>0</v>
      </c>
      <c r="AP110" s="36">
        <v>0</v>
      </c>
      <c r="AQ110" s="36">
        <v>0</v>
      </c>
      <c r="AR110" s="37">
        <f>+AP110+AQ110</f>
        <v>0</v>
      </c>
      <c r="AS110" s="37">
        <f>+AO110+AR110</f>
        <v>0</v>
      </c>
      <c r="AT110" s="36">
        <f>+K110-R110-Y110-AF110-AM110</f>
        <v>0</v>
      </c>
      <c r="AU110" s="36">
        <f t="shared" ref="AU110" si="1432">+L110-S110-Z110-AG110-AN110</f>
        <v>0</v>
      </c>
      <c r="AV110" s="36">
        <f t="shared" ref="AV110" si="1433">+M110-T110-AA110-AH110-AO110</f>
        <v>0</v>
      </c>
      <c r="AW110" s="36">
        <f t="shared" ref="AW110" si="1434">+N110-U110-AB110-AI110-AP110</f>
        <v>6467.16</v>
      </c>
      <c r="AX110" s="36">
        <f t="shared" ref="AX110" si="1435">+O110-V110-AC110-AJ110-AQ110</f>
        <v>0</v>
      </c>
      <c r="AY110" s="36">
        <f t="shared" ref="AY110" si="1436">+P110-W110-AD110-AK110-AR110</f>
        <v>6467.16</v>
      </c>
      <c r="AZ110" s="36">
        <f t="shared" ref="AZ110" si="1437">+Q110-X110-AE110-AL110-AS110</f>
        <v>6467.16</v>
      </c>
      <c r="BA110" s="72">
        <v>1</v>
      </c>
      <c r="BB110" s="72"/>
      <c r="BC110" s="72"/>
      <c r="BD110" s="72"/>
      <c r="BE110" s="72"/>
      <c r="BF110" s="72"/>
      <c r="BG110" s="72">
        <f>+BA110-BC110-BE110</f>
        <v>1</v>
      </c>
      <c r="BH110" s="72"/>
    </row>
    <row r="111" spans="1:60" ht="24">
      <c r="A111" s="19">
        <v>2025</v>
      </c>
      <c r="B111" s="19">
        <v>8300</v>
      </c>
      <c r="C111" s="19">
        <v>2</v>
      </c>
      <c r="D111" s="19">
        <v>6</v>
      </c>
      <c r="E111" s="19">
        <v>16</v>
      </c>
      <c r="F111" s="19">
        <v>5000</v>
      </c>
      <c r="G111" s="19">
        <v>5200</v>
      </c>
      <c r="H111" s="19">
        <v>523</v>
      </c>
      <c r="I111" s="39" t="s">
        <v>21</v>
      </c>
      <c r="J111" s="32" t="s">
        <v>45</v>
      </c>
      <c r="K111" s="33">
        <v>0</v>
      </c>
      <c r="L111" s="33">
        <v>0</v>
      </c>
      <c r="M111" s="33">
        <v>0</v>
      </c>
      <c r="N111" s="33">
        <v>70790.16</v>
      </c>
      <c r="O111" s="33">
        <v>0</v>
      </c>
      <c r="P111" s="33">
        <v>70790.16</v>
      </c>
      <c r="Q111" s="33">
        <v>70790.16</v>
      </c>
      <c r="R111" s="33">
        <f>+R112</f>
        <v>0</v>
      </c>
      <c r="S111" s="33">
        <f t="shared" ref="S111:X111" si="1438">+S112</f>
        <v>0</v>
      </c>
      <c r="T111" s="33">
        <f t="shared" si="1438"/>
        <v>0</v>
      </c>
      <c r="U111" s="33">
        <f t="shared" si="1438"/>
        <v>0</v>
      </c>
      <c r="V111" s="33">
        <f t="shared" si="1438"/>
        <v>0</v>
      </c>
      <c r="W111" s="33">
        <f t="shared" si="1438"/>
        <v>0</v>
      </c>
      <c r="X111" s="33">
        <f t="shared" si="1438"/>
        <v>0</v>
      </c>
      <c r="Y111" s="33">
        <f>+Y112</f>
        <v>0</v>
      </c>
      <c r="Z111" s="33">
        <f t="shared" ref="Z111" si="1439">+Z112</f>
        <v>0</v>
      </c>
      <c r="AA111" s="33">
        <f t="shared" ref="AA111" si="1440">+AA112</f>
        <v>0</v>
      </c>
      <c r="AB111" s="33">
        <f t="shared" ref="AB111" si="1441">+AB112</f>
        <v>0</v>
      </c>
      <c r="AC111" s="33">
        <f t="shared" ref="AC111" si="1442">+AC112</f>
        <v>0</v>
      </c>
      <c r="AD111" s="33">
        <f t="shared" ref="AD111" si="1443">+AD112</f>
        <v>0</v>
      </c>
      <c r="AE111" s="33">
        <f t="shared" ref="AE111" si="1444">+AE112</f>
        <v>0</v>
      </c>
      <c r="AF111" s="33">
        <f>+AF112</f>
        <v>0</v>
      </c>
      <c r="AG111" s="33">
        <f t="shared" ref="AG111" si="1445">+AG112</f>
        <v>0</v>
      </c>
      <c r="AH111" s="33">
        <f t="shared" ref="AH111" si="1446">+AH112</f>
        <v>0</v>
      </c>
      <c r="AI111" s="33">
        <f t="shared" ref="AI111" si="1447">+AI112</f>
        <v>0</v>
      </c>
      <c r="AJ111" s="33">
        <f t="shared" ref="AJ111" si="1448">+AJ112</f>
        <v>0</v>
      </c>
      <c r="AK111" s="33">
        <f t="shared" ref="AK111" si="1449">+AK112</f>
        <v>0</v>
      </c>
      <c r="AL111" s="33">
        <f t="shared" ref="AL111" si="1450">+AL112</f>
        <v>0</v>
      </c>
      <c r="AM111" s="33">
        <f>+AM112</f>
        <v>0</v>
      </c>
      <c r="AN111" s="33">
        <f t="shared" ref="AN111" si="1451">+AN112</f>
        <v>0</v>
      </c>
      <c r="AO111" s="33">
        <f t="shared" ref="AO111" si="1452">+AO112</f>
        <v>0</v>
      </c>
      <c r="AP111" s="33">
        <f t="shared" ref="AP111" si="1453">+AP112</f>
        <v>0</v>
      </c>
      <c r="AQ111" s="33">
        <f t="shared" ref="AQ111" si="1454">+AQ112</f>
        <v>0</v>
      </c>
      <c r="AR111" s="33">
        <f t="shared" ref="AR111" si="1455">+AR112</f>
        <v>0</v>
      </c>
      <c r="AS111" s="33">
        <f t="shared" ref="AS111" si="1456">+AS112</f>
        <v>0</v>
      </c>
      <c r="AT111" s="33">
        <f>+AT112</f>
        <v>0</v>
      </c>
      <c r="AU111" s="33">
        <f t="shared" ref="AU111" si="1457">+AU112</f>
        <v>0</v>
      </c>
      <c r="AV111" s="33">
        <f t="shared" ref="AV111" si="1458">+AV112</f>
        <v>0</v>
      </c>
      <c r="AW111" s="33">
        <f t="shared" ref="AW111" si="1459">+AW112</f>
        <v>70790.16</v>
      </c>
      <c r="AX111" s="33">
        <f t="shared" ref="AX111" si="1460">+AX112</f>
        <v>0</v>
      </c>
      <c r="AY111" s="33">
        <f t="shared" ref="AY111" si="1461">+AY112</f>
        <v>70790.16</v>
      </c>
      <c r="AZ111" s="33">
        <f t="shared" ref="AZ111" si="1462">+AZ112</f>
        <v>70790.16</v>
      </c>
      <c r="BA111" s="33"/>
      <c r="BB111" s="33"/>
      <c r="BC111" s="33"/>
      <c r="BD111" s="33"/>
      <c r="BE111" s="33"/>
      <c r="BF111" s="33"/>
      <c r="BG111" s="33"/>
      <c r="BH111" s="33"/>
    </row>
    <row r="112" spans="1:60" ht="24">
      <c r="A112" s="20">
        <v>2025</v>
      </c>
      <c r="B112" s="20">
        <v>8300</v>
      </c>
      <c r="C112" s="20">
        <v>2</v>
      </c>
      <c r="D112" s="20">
        <v>6</v>
      </c>
      <c r="E112" s="20">
        <v>16</v>
      </c>
      <c r="F112" s="20">
        <v>5000</v>
      </c>
      <c r="G112" s="20">
        <v>5200</v>
      </c>
      <c r="H112" s="20">
        <v>523</v>
      </c>
      <c r="I112" s="34">
        <v>1</v>
      </c>
      <c r="J112" s="35" t="s">
        <v>45</v>
      </c>
      <c r="K112" s="36">
        <v>0</v>
      </c>
      <c r="L112" s="36">
        <v>0</v>
      </c>
      <c r="M112" s="37">
        <v>0</v>
      </c>
      <c r="N112" s="36">
        <v>70790.16</v>
      </c>
      <c r="O112" s="36">
        <v>0</v>
      </c>
      <c r="P112" s="37">
        <v>70790.16</v>
      </c>
      <c r="Q112" s="37">
        <v>70790.16</v>
      </c>
      <c r="R112" s="36">
        <v>0</v>
      </c>
      <c r="S112" s="36">
        <v>0</v>
      </c>
      <c r="T112" s="37">
        <f>+R112+S112</f>
        <v>0</v>
      </c>
      <c r="U112" s="36">
        <v>0</v>
      </c>
      <c r="V112" s="36">
        <v>0</v>
      </c>
      <c r="W112" s="37">
        <f>+U112+V112</f>
        <v>0</v>
      </c>
      <c r="X112" s="37">
        <f>+T112+W112</f>
        <v>0</v>
      </c>
      <c r="Y112" s="36">
        <v>0</v>
      </c>
      <c r="Z112" s="36">
        <v>0</v>
      </c>
      <c r="AA112" s="37">
        <f>+Y112+Z112</f>
        <v>0</v>
      </c>
      <c r="AB112" s="36">
        <v>0</v>
      </c>
      <c r="AC112" s="36">
        <v>0</v>
      </c>
      <c r="AD112" s="37">
        <f>+AB112+AC112</f>
        <v>0</v>
      </c>
      <c r="AE112" s="37">
        <f>+AA112+AD112</f>
        <v>0</v>
      </c>
      <c r="AF112" s="36">
        <v>0</v>
      </c>
      <c r="AG112" s="36">
        <v>0</v>
      </c>
      <c r="AH112" s="37">
        <f>+AF112+AG112</f>
        <v>0</v>
      </c>
      <c r="AI112" s="36">
        <v>0</v>
      </c>
      <c r="AJ112" s="36">
        <v>0</v>
      </c>
      <c r="AK112" s="37">
        <f>+AI112+AJ112</f>
        <v>0</v>
      </c>
      <c r="AL112" s="37">
        <f>+AH112+AK112</f>
        <v>0</v>
      </c>
      <c r="AM112" s="36">
        <v>0</v>
      </c>
      <c r="AN112" s="36">
        <v>0</v>
      </c>
      <c r="AO112" s="37">
        <f>+AM112+AN112</f>
        <v>0</v>
      </c>
      <c r="AP112" s="36">
        <v>0</v>
      </c>
      <c r="AQ112" s="36">
        <v>0</v>
      </c>
      <c r="AR112" s="37">
        <f>+AP112+AQ112</f>
        <v>0</v>
      </c>
      <c r="AS112" s="37">
        <f>+AO112+AR112</f>
        <v>0</v>
      </c>
      <c r="AT112" s="36">
        <f>+K112-R112-Y112-AF112-AM112</f>
        <v>0</v>
      </c>
      <c r="AU112" s="36">
        <f t="shared" ref="AU112" si="1463">+L112-S112-Z112-AG112-AN112</f>
        <v>0</v>
      </c>
      <c r="AV112" s="36">
        <f t="shared" ref="AV112" si="1464">+M112-T112-AA112-AH112-AO112</f>
        <v>0</v>
      </c>
      <c r="AW112" s="36">
        <f t="shared" ref="AW112" si="1465">+N112-U112-AB112-AI112-AP112</f>
        <v>70790.16</v>
      </c>
      <c r="AX112" s="36">
        <f t="shared" ref="AX112" si="1466">+O112-V112-AC112-AJ112-AQ112</f>
        <v>0</v>
      </c>
      <c r="AY112" s="36">
        <f t="shared" ref="AY112" si="1467">+P112-W112-AD112-AK112-AR112</f>
        <v>70790.16</v>
      </c>
      <c r="AZ112" s="36">
        <f t="shared" ref="AZ112" si="1468">+Q112-X112-AE112-AL112-AS112</f>
        <v>70790.16</v>
      </c>
      <c r="BA112" s="72">
        <v>1</v>
      </c>
      <c r="BB112" s="72"/>
      <c r="BC112" s="72"/>
      <c r="BD112" s="72"/>
      <c r="BE112" s="72"/>
      <c r="BF112" s="72"/>
      <c r="BG112" s="72">
        <f>+BA112-BC112-BE112</f>
        <v>1</v>
      </c>
      <c r="BH112" s="72"/>
    </row>
    <row r="113" spans="1:60" ht="24">
      <c r="A113" s="18">
        <v>2025</v>
      </c>
      <c r="B113" s="18">
        <v>8300</v>
      </c>
      <c r="C113" s="18">
        <v>2</v>
      </c>
      <c r="D113" s="18">
        <v>6</v>
      </c>
      <c r="E113" s="18">
        <v>16</v>
      </c>
      <c r="F113" s="18">
        <v>5000</v>
      </c>
      <c r="G113" s="18">
        <v>5400</v>
      </c>
      <c r="H113" s="18"/>
      <c r="I113" s="28" t="s">
        <v>21</v>
      </c>
      <c r="J113" s="29" t="s">
        <v>83</v>
      </c>
      <c r="K113" s="30">
        <v>0</v>
      </c>
      <c r="L113" s="30">
        <v>0</v>
      </c>
      <c r="M113" s="30">
        <v>0</v>
      </c>
      <c r="N113" s="30">
        <v>953600</v>
      </c>
      <c r="O113" s="30">
        <v>0</v>
      </c>
      <c r="P113" s="30">
        <v>953600</v>
      </c>
      <c r="Q113" s="30">
        <v>953600</v>
      </c>
      <c r="R113" s="30">
        <f>+R114</f>
        <v>0</v>
      </c>
      <c r="S113" s="30">
        <f t="shared" ref="S113:X114" si="1469">+S114</f>
        <v>0</v>
      </c>
      <c r="T113" s="30">
        <f t="shared" si="1469"/>
        <v>0</v>
      </c>
      <c r="U113" s="30">
        <f t="shared" si="1469"/>
        <v>0</v>
      </c>
      <c r="V113" s="30">
        <f t="shared" si="1469"/>
        <v>0</v>
      </c>
      <c r="W113" s="30">
        <f t="shared" si="1469"/>
        <v>0</v>
      </c>
      <c r="X113" s="30">
        <f t="shared" si="1469"/>
        <v>0</v>
      </c>
      <c r="Y113" s="30">
        <f>+Y114</f>
        <v>0</v>
      </c>
      <c r="Z113" s="30">
        <f t="shared" ref="Z113:Z114" si="1470">+Z114</f>
        <v>0</v>
      </c>
      <c r="AA113" s="30">
        <f t="shared" ref="AA113:AA114" si="1471">+AA114</f>
        <v>0</v>
      </c>
      <c r="AB113" s="30">
        <f t="shared" ref="AB113:AB114" si="1472">+AB114</f>
        <v>0</v>
      </c>
      <c r="AC113" s="30">
        <f t="shared" ref="AC113:AC114" si="1473">+AC114</f>
        <v>0</v>
      </c>
      <c r="AD113" s="30">
        <f t="shared" ref="AD113:AD114" si="1474">+AD114</f>
        <v>0</v>
      </c>
      <c r="AE113" s="30">
        <f t="shared" ref="AE113:AE114" si="1475">+AE114</f>
        <v>0</v>
      </c>
      <c r="AF113" s="30">
        <f>+AF114</f>
        <v>0</v>
      </c>
      <c r="AG113" s="30">
        <f t="shared" ref="AG113:AG114" si="1476">+AG114</f>
        <v>0</v>
      </c>
      <c r="AH113" s="30">
        <f t="shared" ref="AH113:AH114" si="1477">+AH114</f>
        <v>0</v>
      </c>
      <c r="AI113" s="30">
        <f t="shared" ref="AI113:AI114" si="1478">+AI114</f>
        <v>0</v>
      </c>
      <c r="AJ113" s="30">
        <f t="shared" ref="AJ113:AJ114" si="1479">+AJ114</f>
        <v>0</v>
      </c>
      <c r="AK113" s="30">
        <f t="shared" ref="AK113:AK114" si="1480">+AK114</f>
        <v>0</v>
      </c>
      <c r="AL113" s="30">
        <f t="shared" ref="AL113:AL114" si="1481">+AL114</f>
        <v>0</v>
      </c>
      <c r="AM113" s="30">
        <f>+AM114</f>
        <v>0</v>
      </c>
      <c r="AN113" s="30">
        <f t="shared" ref="AN113:AN114" si="1482">+AN114</f>
        <v>0</v>
      </c>
      <c r="AO113" s="30">
        <f t="shared" ref="AO113:AO114" si="1483">+AO114</f>
        <v>0</v>
      </c>
      <c r="AP113" s="30">
        <f t="shared" ref="AP113:AP114" si="1484">+AP114</f>
        <v>0</v>
      </c>
      <c r="AQ113" s="30">
        <f t="shared" ref="AQ113:AQ114" si="1485">+AQ114</f>
        <v>0</v>
      </c>
      <c r="AR113" s="30">
        <f t="shared" ref="AR113:AR114" si="1486">+AR114</f>
        <v>0</v>
      </c>
      <c r="AS113" s="30">
        <f t="shared" ref="AS113:AS114" si="1487">+AS114</f>
        <v>0</v>
      </c>
      <c r="AT113" s="30">
        <f>+AT114</f>
        <v>0</v>
      </c>
      <c r="AU113" s="30">
        <f t="shared" ref="AU113:AU114" si="1488">+AU114</f>
        <v>0</v>
      </c>
      <c r="AV113" s="30">
        <f t="shared" ref="AV113:AV114" si="1489">+AV114</f>
        <v>0</v>
      </c>
      <c r="AW113" s="30">
        <f t="shared" ref="AW113:AW114" si="1490">+AW114</f>
        <v>953600</v>
      </c>
      <c r="AX113" s="30">
        <f t="shared" ref="AX113:AX114" si="1491">+AX114</f>
        <v>0</v>
      </c>
      <c r="AY113" s="30">
        <f t="shared" ref="AY113:AY114" si="1492">+AY114</f>
        <v>953600</v>
      </c>
      <c r="AZ113" s="30">
        <f t="shared" ref="AZ113:AZ114" si="1493">+AZ114</f>
        <v>953600</v>
      </c>
      <c r="BA113" s="30"/>
      <c r="BB113" s="30"/>
      <c r="BC113" s="30"/>
      <c r="BD113" s="30"/>
      <c r="BE113" s="30"/>
      <c r="BF113" s="30"/>
      <c r="BG113" s="30"/>
      <c r="BH113" s="30"/>
    </row>
    <row r="114" spans="1:60" ht="24">
      <c r="A114" s="19">
        <v>2025</v>
      </c>
      <c r="B114" s="19">
        <v>8300</v>
      </c>
      <c r="C114" s="19">
        <v>2</v>
      </c>
      <c r="D114" s="19">
        <v>6</v>
      </c>
      <c r="E114" s="19">
        <v>16</v>
      </c>
      <c r="F114" s="19">
        <v>5000</v>
      </c>
      <c r="G114" s="19">
        <v>5400</v>
      </c>
      <c r="H114" s="19">
        <v>541</v>
      </c>
      <c r="I114" s="39" t="s">
        <v>21</v>
      </c>
      <c r="J114" s="32" t="s">
        <v>84</v>
      </c>
      <c r="K114" s="33">
        <v>0</v>
      </c>
      <c r="L114" s="33">
        <v>0</v>
      </c>
      <c r="M114" s="33">
        <v>0</v>
      </c>
      <c r="N114" s="33">
        <v>953600</v>
      </c>
      <c r="O114" s="33">
        <v>0</v>
      </c>
      <c r="P114" s="33">
        <v>953600</v>
      </c>
      <c r="Q114" s="33">
        <v>953600</v>
      </c>
      <c r="R114" s="33">
        <f>+R115</f>
        <v>0</v>
      </c>
      <c r="S114" s="33">
        <f t="shared" si="1469"/>
        <v>0</v>
      </c>
      <c r="T114" s="33">
        <f t="shared" si="1469"/>
        <v>0</v>
      </c>
      <c r="U114" s="33">
        <f t="shared" si="1469"/>
        <v>0</v>
      </c>
      <c r="V114" s="33">
        <f t="shared" si="1469"/>
        <v>0</v>
      </c>
      <c r="W114" s="33">
        <f t="shared" si="1469"/>
        <v>0</v>
      </c>
      <c r="X114" s="33">
        <f t="shared" si="1469"/>
        <v>0</v>
      </c>
      <c r="Y114" s="33">
        <f>+Y115</f>
        <v>0</v>
      </c>
      <c r="Z114" s="33">
        <f t="shared" si="1470"/>
        <v>0</v>
      </c>
      <c r="AA114" s="33">
        <f t="shared" si="1471"/>
        <v>0</v>
      </c>
      <c r="AB114" s="33">
        <f t="shared" si="1472"/>
        <v>0</v>
      </c>
      <c r="AC114" s="33">
        <f t="shared" si="1473"/>
        <v>0</v>
      </c>
      <c r="AD114" s="33">
        <f t="shared" si="1474"/>
        <v>0</v>
      </c>
      <c r="AE114" s="33">
        <f t="shared" si="1475"/>
        <v>0</v>
      </c>
      <c r="AF114" s="33">
        <f>+AF115</f>
        <v>0</v>
      </c>
      <c r="AG114" s="33">
        <f t="shared" si="1476"/>
        <v>0</v>
      </c>
      <c r="AH114" s="33">
        <f t="shared" si="1477"/>
        <v>0</v>
      </c>
      <c r="AI114" s="33">
        <f t="shared" si="1478"/>
        <v>0</v>
      </c>
      <c r="AJ114" s="33">
        <f t="shared" si="1479"/>
        <v>0</v>
      </c>
      <c r="AK114" s="33">
        <f t="shared" si="1480"/>
        <v>0</v>
      </c>
      <c r="AL114" s="33">
        <f t="shared" si="1481"/>
        <v>0</v>
      </c>
      <c r="AM114" s="33">
        <f>+AM115</f>
        <v>0</v>
      </c>
      <c r="AN114" s="33">
        <f t="shared" si="1482"/>
        <v>0</v>
      </c>
      <c r="AO114" s="33">
        <f t="shared" si="1483"/>
        <v>0</v>
      </c>
      <c r="AP114" s="33">
        <f t="shared" si="1484"/>
        <v>0</v>
      </c>
      <c r="AQ114" s="33">
        <f t="shared" si="1485"/>
        <v>0</v>
      </c>
      <c r="AR114" s="33">
        <f t="shared" si="1486"/>
        <v>0</v>
      </c>
      <c r="AS114" s="33">
        <f t="shared" si="1487"/>
        <v>0</v>
      </c>
      <c r="AT114" s="33">
        <f>+AT115</f>
        <v>0</v>
      </c>
      <c r="AU114" s="33">
        <f t="shared" si="1488"/>
        <v>0</v>
      </c>
      <c r="AV114" s="33">
        <f t="shared" si="1489"/>
        <v>0</v>
      </c>
      <c r="AW114" s="33">
        <f t="shared" si="1490"/>
        <v>953600</v>
      </c>
      <c r="AX114" s="33">
        <f t="shared" si="1491"/>
        <v>0</v>
      </c>
      <c r="AY114" s="33">
        <f t="shared" si="1492"/>
        <v>953600</v>
      </c>
      <c r="AZ114" s="33">
        <f t="shared" si="1493"/>
        <v>953600</v>
      </c>
      <c r="BA114" s="33"/>
      <c r="BB114" s="33"/>
      <c r="BC114" s="33"/>
      <c r="BD114" s="33"/>
      <c r="BE114" s="33"/>
      <c r="BF114" s="33"/>
      <c r="BG114" s="33"/>
      <c r="BH114" s="33"/>
    </row>
    <row r="115" spans="1:60" ht="24">
      <c r="A115" s="20">
        <v>2025</v>
      </c>
      <c r="B115" s="20">
        <v>8300</v>
      </c>
      <c r="C115" s="20">
        <v>2</v>
      </c>
      <c r="D115" s="20">
        <v>6</v>
      </c>
      <c r="E115" s="20">
        <v>16</v>
      </c>
      <c r="F115" s="20">
        <v>5000</v>
      </c>
      <c r="G115" s="20">
        <v>5400</v>
      </c>
      <c r="H115" s="20">
        <v>541</v>
      </c>
      <c r="I115" s="34">
        <v>1</v>
      </c>
      <c r="J115" s="35" t="s">
        <v>85</v>
      </c>
      <c r="K115" s="36">
        <v>0</v>
      </c>
      <c r="L115" s="36">
        <v>0</v>
      </c>
      <c r="M115" s="37">
        <v>0</v>
      </c>
      <c r="N115" s="36">
        <v>953600</v>
      </c>
      <c r="O115" s="36">
        <v>0</v>
      </c>
      <c r="P115" s="37">
        <v>953600</v>
      </c>
      <c r="Q115" s="37">
        <v>953600</v>
      </c>
      <c r="R115" s="36">
        <v>0</v>
      </c>
      <c r="S115" s="36">
        <v>0</v>
      </c>
      <c r="T115" s="37">
        <f>+R115+S115</f>
        <v>0</v>
      </c>
      <c r="U115" s="36">
        <v>0</v>
      </c>
      <c r="V115" s="36">
        <v>0</v>
      </c>
      <c r="W115" s="37">
        <f>+U115+V115</f>
        <v>0</v>
      </c>
      <c r="X115" s="37">
        <f>+T115+W115</f>
        <v>0</v>
      </c>
      <c r="Y115" s="36">
        <v>0</v>
      </c>
      <c r="Z115" s="36">
        <v>0</v>
      </c>
      <c r="AA115" s="37">
        <f>+Y115+Z115</f>
        <v>0</v>
      </c>
      <c r="AB115" s="36">
        <v>0</v>
      </c>
      <c r="AC115" s="36">
        <v>0</v>
      </c>
      <c r="AD115" s="37">
        <f>+AB115+AC115</f>
        <v>0</v>
      </c>
      <c r="AE115" s="37">
        <f>+AA115+AD115</f>
        <v>0</v>
      </c>
      <c r="AF115" s="36">
        <v>0</v>
      </c>
      <c r="AG115" s="36">
        <v>0</v>
      </c>
      <c r="AH115" s="37">
        <f>+AF115+AG115</f>
        <v>0</v>
      </c>
      <c r="AI115" s="36">
        <v>0</v>
      </c>
      <c r="AJ115" s="36">
        <v>0</v>
      </c>
      <c r="AK115" s="37">
        <f>+AI115+AJ115</f>
        <v>0</v>
      </c>
      <c r="AL115" s="37">
        <f>+AH115+AK115</f>
        <v>0</v>
      </c>
      <c r="AM115" s="36">
        <v>0</v>
      </c>
      <c r="AN115" s="36">
        <v>0</v>
      </c>
      <c r="AO115" s="37">
        <f>+AM115+AN115</f>
        <v>0</v>
      </c>
      <c r="AP115" s="36">
        <v>0</v>
      </c>
      <c r="AQ115" s="36">
        <v>0</v>
      </c>
      <c r="AR115" s="37">
        <f>+AP115+AQ115</f>
        <v>0</v>
      </c>
      <c r="AS115" s="37">
        <f>+AO115+AR115</f>
        <v>0</v>
      </c>
      <c r="AT115" s="36">
        <f>+K115-R115-Y115-AF115-AM115</f>
        <v>0</v>
      </c>
      <c r="AU115" s="36">
        <f t="shared" ref="AU115" si="1494">+L115-S115-Z115-AG115-AN115</f>
        <v>0</v>
      </c>
      <c r="AV115" s="36">
        <f t="shared" ref="AV115" si="1495">+M115-T115-AA115-AH115-AO115</f>
        <v>0</v>
      </c>
      <c r="AW115" s="36">
        <f t="shared" ref="AW115" si="1496">+N115-U115-AB115-AI115-AP115</f>
        <v>953600</v>
      </c>
      <c r="AX115" s="36">
        <f t="shared" ref="AX115" si="1497">+O115-V115-AC115-AJ115-AQ115</f>
        <v>0</v>
      </c>
      <c r="AY115" s="36">
        <f t="shared" ref="AY115" si="1498">+P115-W115-AD115-AK115-AR115</f>
        <v>953600</v>
      </c>
      <c r="AZ115" s="36">
        <f t="shared" ref="AZ115" si="1499">+Q115-X115-AE115-AL115-AS115</f>
        <v>953600</v>
      </c>
      <c r="BA115" s="72">
        <v>2</v>
      </c>
      <c r="BB115" s="72"/>
      <c r="BC115" s="72"/>
      <c r="BD115" s="72"/>
      <c r="BE115" s="72"/>
      <c r="BF115" s="72"/>
      <c r="BG115" s="72">
        <f>+BA115-BC115-BE115</f>
        <v>2</v>
      </c>
      <c r="BH115" s="72"/>
    </row>
    <row r="116" spans="1:60" ht="48">
      <c r="A116" s="3">
        <v>2025</v>
      </c>
      <c r="B116" s="3">
        <v>8300</v>
      </c>
      <c r="C116" s="3">
        <v>3</v>
      </c>
      <c r="D116" s="3"/>
      <c r="E116" s="3"/>
      <c r="F116" s="3"/>
      <c r="G116" s="3"/>
      <c r="H116" s="9"/>
      <c r="I116" s="10"/>
      <c r="J116" s="11" t="s">
        <v>86</v>
      </c>
      <c r="K116" s="12">
        <v>13881407.040000001</v>
      </c>
      <c r="L116" s="12">
        <v>0</v>
      </c>
      <c r="M116" s="12">
        <v>13881407.040000001</v>
      </c>
      <c r="N116" s="12">
        <v>8072264.4399999995</v>
      </c>
      <c r="O116" s="12">
        <v>0</v>
      </c>
      <c r="P116" s="12">
        <v>8072264.4399999995</v>
      </c>
      <c r="Q116" s="12">
        <v>21953671.48</v>
      </c>
      <c r="R116" s="12">
        <f>+R117</f>
        <v>0</v>
      </c>
      <c r="S116" s="12">
        <f t="shared" ref="S116:X116" si="1500">+S117</f>
        <v>0</v>
      </c>
      <c r="T116" s="12">
        <f t="shared" si="1500"/>
        <v>0</v>
      </c>
      <c r="U116" s="12">
        <f t="shared" si="1500"/>
        <v>1559550.44</v>
      </c>
      <c r="V116" s="12">
        <f t="shared" si="1500"/>
        <v>0</v>
      </c>
      <c r="W116" s="12">
        <f t="shared" si="1500"/>
        <v>1559550.44</v>
      </c>
      <c r="X116" s="12">
        <f t="shared" si="1500"/>
        <v>1559550.44</v>
      </c>
      <c r="Y116" s="12">
        <f>+Y117</f>
        <v>0</v>
      </c>
      <c r="Z116" s="12">
        <f t="shared" ref="Z116" si="1501">+Z117</f>
        <v>0</v>
      </c>
      <c r="AA116" s="12">
        <f t="shared" ref="AA116" si="1502">+AA117</f>
        <v>0</v>
      </c>
      <c r="AB116" s="12">
        <f t="shared" ref="AB116" si="1503">+AB117</f>
        <v>0</v>
      </c>
      <c r="AC116" s="12">
        <f t="shared" ref="AC116" si="1504">+AC117</f>
        <v>0</v>
      </c>
      <c r="AD116" s="12">
        <f t="shared" ref="AD116" si="1505">+AD117</f>
        <v>0</v>
      </c>
      <c r="AE116" s="12">
        <f t="shared" ref="AE116" si="1506">+AE117</f>
        <v>0</v>
      </c>
      <c r="AF116" s="12">
        <f>+AF117</f>
        <v>0</v>
      </c>
      <c r="AG116" s="12">
        <f t="shared" ref="AG116" si="1507">+AG117</f>
        <v>0</v>
      </c>
      <c r="AH116" s="12">
        <f t="shared" ref="AH116" si="1508">+AH117</f>
        <v>0</v>
      </c>
      <c r="AI116" s="12">
        <f t="shared" ref="AI116" si="1509">+AI117</f>
        <v>0</v>
      </c>
      <c r="AJ116" s="12">
        <f t="shared" ref="AJ116" si="1510">+AJ117</f>
        <v>0</v>
      </c>
      <c r="AK116" s="12">
        <f t="shared" ref="AK116" si="1511">+AK117</f>
        <v>0</v>
      </c>
      <c r="AL116" s="12">
        <f t="shared" ref="AL116" si="1512">+AL117</f>
        <v>0</v>
      </c>
      <c r="AM116" s="12">
        <f>+AM117</f>
        <v>0</v>
      </c>
      <c r="AN116" s="12">
        <f t="shared" ref="AN116" si="1513">+AN117</f>
        <v>0</v>
      </c>
      <c r="AO116" s="12">
        <f t="shared" ref="AO116" si="1514">+AO117</f>
        <v>0</v>
      </c>
      <c r="AP116" s="12">
        <f t="shared" ref="AP116" si="1515">+AP117</f>
        <v>0</v>
      </c>
      <c r="AQ116" s="12">
        <f t="shared" ref="AQ116" si="1516">+AQ117</f>
        <v>0</v>
      </c>
      <c r="AR116" s="12">
        <f t="shared" ref="AR116" si="1517">+AR117</f>
        <v>0</v>
      </c>
      <c r="AS116" s="12">
        <f t="shared" ref="AS116" si="1518">+AS117</f>
        <v>0</v>
      </c>
      <c r="AT116" s="12">
        <f>+AT117</f>
        <v>13881407.040000001</v>
      </c>
      <c r="AU116" s="12">
        <f t="shared" ref="AU116" si="1519">+AU117</f>
        <v>0</v>
      </c>
      <c r="AV116" s="12">
        <f t="shared" ref="AV116" si="1520">+AV117</f>
        <v>13881407.040000001</v>
      </c>
      <c r="AW116" s="12">
        <f t="shared" ref="AW116" si="1521">+AW117</f>
        <v>6512714</v>
      </c>
      <c r="AX116" s="12">
        <f t="shared" ref="AX116" si="1522">+AX117</f>
        <v>0</v>
      </c>
      <c r="AY116" s="12">
        <f t="shared" ref="AY116" si="1523">+AY117</f>
        <v>6512714</v>
      </c>
      <c r="AZ116" s="12">
        <f t="shared" ref="AZ116" si="1524">+AZ117</f>
        <v>20394121.039999999</v>
      </c>
      <c r="BA116" s="12"/>
      <c r="BB116" s="12"/>
      <c r="BC116" s="12"/>
      <c r="BD116" s="12"/>
      <c r="BE116" s="12"/>
      <c r="BF116" s="12"/>
      <c r="BG116" s="12"/>
      <c r="BH116" s="12"/>
    </row>
    <row r="117" spans="1:60" ht="24">
      <c r="A117" s="4">
        <v>2025</v>
      </c>
      <c r="B117" s="4">
        <v>8300</v>
      </c>
      <c r="C117" s="4">
        <v>3</v>
      </c>
      <c r="D117" s="4">
        <v>7</v>
      </c>
      <c r="E117" s="4"/>
      <c r="F117" s="4"/>
      <c r="G117" s="4"/>
      <c r="H117" s="4"/>
      <c r="I117" s="13"/>
      <c r="J117" s="14" t="s">
        <v>87</v>
      </c>
      <c r="K117" s="15">
        <v>13881407.040000001</v>
      </c>
      <c r="L117" s="15">
        <v>0</v>
      </c>
      <c r="M117" s="15">
        <v>13881407.040000001</v>
      </c>
      <c r="N117" s="15">
        <v>8072264.4399999995</v>
      </c>
      <c r="O117" s="15">
        <v>0</v>
      </c>
      <c r="P117" s="15">
        <v>8072264.4399999995</v>
      </c>
      <c r="Q117" s="15">
        <v>21953671.48</v>
      </c>
      <c r="R117" s="15">
        <f>+R118+R137</f>
        <v>0</v>
      </c>
      <c r="S117" s="15">
        <f t="shared" ref="S117:X117" si="1525">+S118+S137</f>
        <v>0</v>
      </c>
      <c r="T117" s="15">
        <f t="shared" si="1525"/>
        <v>0</v>
      </c>
      <c r="U117" s="15">
        <f t="shared" si="1525"/>
        <v>1559550.44</v>
      </c>
      <c r="V117" s="15">
        <f t="shared" si="1525"/>
        <v>0</v>
      </c>
      <c r="W117" s="15">
        <f t="shared" si="1525"/>
        <v>1559550.44</v>
      </c>
      <c r="X117" s="15">
        <f t="shared" si="1525"/>
        <v>1559550.44</v>
      </c>
      <c r="Y117" s="15">
        <f>+Y118+Y137</f>
        <v>0</v>
      </c>
      <c r="Z117" s="15">
        <f t="shared" ref="Z117" si="1526">+Z118+Z137</f>
        <v>0</v>
      </c>
      <c r="AA117" s="15">
        <f t="shared" ref="AA117" si="1527">+AA118+AA137</f>
        <v>0</v>
      </c>
      <c r="AB117" s="15">
        <f t="shared" ref="AB117" si="1528">+AB118+AB137</f>
        <v>0</v>
      </c>
      <c r="AC117" s="15">
        <f t="shared" ref="AC117" si="1529">+AC118+AC137</f>
        <v>0</v>
      </c>
      <c r="AD117" s="15">
        <f t="shared" ref="AD117" si="1530">+AD118+AD137</f>
        <v>0</v>
      </c>
      <c r="AE117" s="15">
        <f t="shared" ref="AE117" si="1531">+AE118+AE137</f>
        <v>0</v>
      </c>
      <c r="AF117" s="15">
        <f>+AF118+AF137</f>
        <v>0</v>
      </c>
      <c r="AG117" s="15">
        <f t="shared" ref="AG117" si="1532">+AG118+AG137</f>
        <v>0</v>
      </c>
      <c r="AH117" s="15">
        <f t="shared" ref="AH117" si="1533">+AH118+AH137</f>
        <v>0</v>
      </c>
      <c r="AI117" s="15">
        <f t="shared" ref="AI117" si="1534">+AI118+AI137</f>
        <v>0</v>
      </c>
      <c r="AJ117" s="15">
        <f t="shared" ref="AJ117" si="1535">+AJ118+AJ137</f>
        <v>0</v>
      </c>
      <c r="AK117" s="15">
        <f t="shared" ref="AK117" si="1536">+AK118+AK137</f>
        <v>0</v>
      </c>
      <c r="AL117" s="15">
        <f t="shared" ref="AL117" si="1537">+AL118+AL137</f>
        <v>0</v>
      </c>
      <c r="AM117" s="15">
        <f>+AM118+AM137</f>
        <v>0</v>
      </c>
      <c r="AN117" s="15">
        <f t="shared" ref="AN117" si="1538">+AN118+AN137</f>
        <v>0</v>
      </c>
      <c r="AO117" s="15">
        <f t="shared" ref="AO117" si="1539">+AO118+AO137</f>
        <v>0</v>
      </c>
      <c r="AP117" s="15">
        <f t="shared" ref="AP117" si="1540">+AP118+AP137</f>
        <v>0</v>
      </c>
      <c r="AQ117" s="15">
        <f t="shared" ref="AQ117" si="1541">+AQ118+AQ137</f>
        <v>0</v>
      </c>
      <c r="AR117" s="15">
        <f t="shared" ref="AR117" si="1542">+AR118+AR137</f>
        <v>0</v>
      </c>
      <c r="AS117" s="15">
        <f t="shared" ref="AS117" si="1543">+AS118+AS137</f>
        <v>0</v>
      </c>
      <c r="AT117" s="15">
        <f>+AT118+AT137</f>
        <v>13881407.040000001</v>
      </c>
      <c r="AU117" s="15">
        <f t="shared" ref="AU117" si="1544">+AU118+AU137</f>
        <v>0</v>
      </c>
      <c r="AV117" s="15">
        <f t="shared" ref="AV117" si="1545">+AV118+AV137</f>
        <v>13881407.040000001</v>
      </c>
      <c r="AW117" s="15">
        <f t="shared" ref="AW117" si="1546">+AW118+AW137</f>
        <v>6512714</v>
      </c>
      <c r="AX117" s="15">
        <f t="shared" ref="AX117" si="1547">+AX118+AX137</f>
        <v>0</v>
      </c>
      <c r="AY117" s="15">
        <f t="shared" ref="AY117" si="1548">+AY118+AY137</f>
        <v>6512714</v>
      </c>
      <c r="AZ117" s="15">
        <f t="shared" ref="AZ117" si="1549">+AZ118+AZ137</f>
        <v>20394121.039999999</v>
      </c>
      <c r="BA117" s="15"/>
      <c r="BB117" s="15"/>
      <c r="BC117" s="15"/>
      <c r="BD117" s="15"/>
      <c r="BE117" s="15"/>
      <c r="BF117" s="15"/>
      <c r="BG117" s="15"/>
      <c r="BH117" s="15"/>
    </row>
    <row r="118" spans="1:60" ht="72">
      <c r="A118" s="16">
        <v>2025</v>
      </c>
      <c r="B118" s="16">
        <v>8300</v>
      </c>
      <c r="C118" s="16">
        <v>3</v>
      </c>
      <c r="D118" s="16">
        <v>7</v>
      </c>
      <c r="E118" s="16">
        <v>19</v>
      </c>
      <c r="F118" s="16"/>
      <c r="G118" s="16"/>
      <c r="H118" s="21"/>
      <c r="I118" s="22" t="s">
        <v>21</v>
      </c>
      <c r="J118" s="23" t="s">
        <v>88</v>
      </c>
      <c r="K118" s="24">
        <v>13561407.040000001</v>
      </c>
      <c r="L118" s="24">
        <v>0</v>
      </c>
      <c r="M118" s="24">
        <v>13561407.040000001</v>
      </c>
      <c r="N118" s="24">
        <v>8072264.4399999995</v>
      </c>
      <c r="O118" s="24">
        <v>0</v>
      </c>
      <c r="P118" s="24">
        <v>8072264.4399999995</v>
      </c>
      <c r="Q118" s="24">
        <v>21633671.48</v>
      </c>
      <c r="R118" s="24">
        <f>+R119+R123+R129+R133</f>
        <v>0</v>
      </c>
      <c r="S118" s="24">
        <f t="shared" ref="S118:X118" si="1550">+S119+S123+S129+S133</f>
        <v>0</v>
      </c>
      <c r="T118" s="24">
        <f t="shared" si="1550"/>
        <v>0</v>
      </c>
      <c r="U118" s="24">
        <f t="shared" si="1550"/>
        <v>1559550.44</v>
      </c>
      <c r="V118" s="24">
        <f t="shared" si="1550"/>
        <v>0</v>
      </c>
      <c r="W118" s="24">
        <f t="shared" si="1550"/>
        <v>1559550.44</v>
      </c>
      <c r="X118" s="24">
        <f t="shared" si="1550"/>
        <v>1559550.44</v>
      </c>
      <c r="Y118" s="24">
        <f>+Y119+Y123+Y129+Y133</f>
        <v>0</v>
      </c>
      <c r="Z118" s="24">
        <f t="shared" ref="Z118" si="1551">+Z119+Z123+Z129+Z133</f>
        <v>0</v>
      </c>
      <c r="AA118" s="24">
        <f t="shared" ref="AA118" si="1552">+AA119+AA123+AA129+AA133</f>
        <v>0</v>
      </c>
      <c r="AB118" s="24">
        <f t="shared" ref="AB118" si="1553">+AB119+AB123+AB129+AB133</f>
        <v>0</v>
      </c>
      <c r="AC118" s="24">
        <f t="shared" ref="AC118" si="1554">+AC119+AC123+AC129+AC133</f>
        <v>0</v>
      </c>
      <c r="AD118" s="24">
        <f t="shared" ref="AD118" si="1555">+AD119+AD123+AD129+AD133</f>
        <v>0</v>
      </c>
      <c r="AE118" s="24">
        <f t="shared" ref="AE118" si="1556">+AE119+AE123+AE129+AE133</f>
        <v>0</v>
      </c>
      <c r="AF118" s="24">
        <f>+AF119+AF123+AF129+AF133</f>
        <v>0</v>
      </c>
      <c r="AG118" s="24">
        <f t="shared" ref="AG118" si="1557">+AG119+AG123+AG129+AG133</f>
        <v>0</v>
      </c>
      <c r="AH118" s="24">
        <f t="shared" ref="AH118" si="1558">+AH119+AH123+AH129+AH133</f>
        <v>0</v>
      </c>
      <c r="AI118" s="24">
        <f t="shared" ref="AI118" si="1559">+AI119+AI123+AI129+AI133</f>
        <v>0</v>
      </c>
      <c r="AJ118" s="24">
        <f t="shared" ref="AJ118" si="1560">+AJ119+AJ123+AJ129+AJ133</f>
        <v>0</v>
      </c>
      <c r="AK118" s="24">
        <f t="shared" ref="AK118" si="1561">+AK119+AK123+AK129+AK133</f>
        <v>0</v>
      </c>
      <c r="AL118" s="24">
        <f t="shared" ref="AL118" si="1562">+AL119+AL123+AL129+AL133</f>
        <v>0</v>
      </c>
      <c r="AM118" s="24">
        <f>+AM119+AM123+AM129+AM133</f>
        <v>0</v>
      </c>
      <c r="AN118" s="24">
        <f t="shared" ref="AN118" si="1563">+AN119+AN123+AN129+AN133</f>
        <v>0</v>
      </c>
      <c r="AO118" s="24">
        <f t="shared" ref="AO118" si="1564">+AO119+AO123+AO129+AO133</f>
        <v>0</v>
      </c>
      <c r="AP118" s="24">
        <f t="shared" ref="AP118" si="1565">+AP119+AP123+AP129+AP133</f>
        <v>0</v>
      </c>
      <c r="AQ118" s="24">
        <f t="shared" ref="AQ118" si="1566">+AQ119+AQ123+AQ129+AQ133</f>
        <v>0</v>
      </c>
      <c r="AR118" s="24">
        <f t="shared" ref="AR118" si="1567">+AR119+AR123+AR129+AR133</f>
        <v>0</v>
      </c>
      <c r="AS118" s="24">
        <f t="shared" ref="AS118" si="1568">+AS119+AS123+AS129+AS133</f>
        <v>0</v>
      </c>
      <c r="AT118" s="24">
        <f>+AT119+AT123+AT129+AT133</f>
        <v>13561407.040000001</v>
      </c>
      <c r="AU118" s="24">
        <f t="shared" ref="AU118" si="1569">+AU119+AU123+AU129+AU133</f>
        <v>0</v>
      </c>
      <c r="AV118" s="24">
        <f t="shared" ref="AV118" si="1570">+AV119+AV123+AV129+AV133</f>
        <v>13561407.040000001</v>
      </c>
      <c r="AW118" s="24">
        <f t="shared" ref="AW118" si="1571">+AW119+AW123+AW129+AW133</f>
        <v>6512714</v>
      </c>
      <c r="AX118" s="24">
        <f t="shared" ref="AX118" si="1572">+AX119+AX123+AX129+AX133</f>
        <v>0</v>
      </c>
      <c r="AY118" s="24">
        <f t="shared" ref="AY118" si="1573">+AY119+AY123+AY129+AY133</f>
        <v>6512714</v>
      </c>
      <c r="AZ118" s="24">
        <f t="shared" ref="AZ118" si="1574">+AZ119+AZ123+AZ129+AZ133</f>
        <v>20074121.039999999</v>
      </c>
      <c r="BA118" s="24"/>
      <c r="BB118" s="24"/>
      <c r="BC118" s="24"/>
      <c r="BD118" s="24"/>
      <c r="BE118" s="24"/>
      <c r="BF118" s="24"/>
      <c r="BG118" s="24"/>
      <c r="BH118" s="24"/>
    </row>
    <row r="119" spans="1:60" ht="24">
      <c r="A119" s="17">
        <v>2025</v>
      </c>
      <c r="B119" s="17">
        <v>8300</v>
      </c>
      <c r="C119" s="17">
        <v>3</v>
      </c>
      <c r="D119" s="17">
        <v>7</v>
      </c>
      <c r="E119" s="17">
        <v>19</v>
      </c>
      <c r="F119" s="17">
        <v>1000</v>
      </c>
      <c r="G119" s="17"/>
      <c r="H119" s="17"/>
      <c r="I119" s="25" t="s">
        <v>21</v>
      </c>
      <c r="J119" s="26" t="s">
        <v>23</v>
      </c>
      <c r="K119" s="27">
        <v>0</v>
      </c>
      <c r="L119" s="27">
        <v>0</v>
      </c>
      <c r="M119" s="27">
        <v>0</v>
      </c>
      <c r="N119" s="27">
        <v>6488592.96</v>
      </c>
      <c r="O119" s="27">
        <v>0</v>
      </c>
      <c r="P119" s="27">
        <v>6488592.96</v>
      </c>
      <c r="Q119" s="27">
        <v>6488592.96</v>
      </c>
      <c r="R119" s="27">
        <f>+R120</f>
        <v>0</v>
      </c>
      <c r="S119" s="27">
        <f t="shared" ref="S119:X121" si="1575">+S120</f>
        <v>0</v>
      </c>
      <c r="T119" s="27">
        <f t="shared" si="1575"/>
        <v>0</v>
      </c>
      <c r="U119" s="27">
        <f t="shared" si="1575"/>
        <v>1559550.44</v>
      </c>
      <c r="V119" s="27">
        <f t="shared" si="1575"/>
        <v>0</v>
      </c>
      <c r="W119" s="27">
        <f t="shared" si="1575"/>
        <v>1559550.44</v>
      </c>
      <c r="X119" s="27">
        <f t="shared" si="1575"/>
        <v>1559550.44</v>
      </c>
      <c r="Y119" s="27">
        <f>+Y120</f>
        <v>0</v>
      </c>
      <c r="Z119" s="27">
        <f t="shared" ref="Z119:Z121" si="1576">+Z120</f>
        <v>0</v>
      </c>
      <c r="AA119" s="27">
        <f t="shared" ref="AA119:AA121" si="1577">+AA120</f>
        <v>0</v>
      </c>
      <c r="AB119" s="27">
        <f t="shared" ref="AB119:AB121" si="1578">+AB120</f>
        <v>0</v>
      </c>
      <c r="AC119" s="27">
        <f t="shared" ref="AC119:AC121" si="1579">+AC120</f>
        <v>0</v>
      </c>
      <c r="AD119" s="27">
        <f t="shared" ref="AD119:AD121" si="1580">+AD120</f>
        <v>0</v>
      </c>
      <c r="AE119" s="27">
        <f t="shared" ref="AE119:AE121" si="1581">+AE120</f>
        <v>0</v>
      </c>
      <c r="AF119" s="27">
        <f>+AF120</f>
        <v>0</v>
      </c>
      <c r="AG119" s="27">
        <f t="shared" ref="AG119:AG121" si="1582">+AG120</f>
        <v>0</v>
      </c>
      <c r="AH119" s="27">
        <f t="shared" ref="AH119:AH121" si="1583">+AH120</f>
        <v>0</v>
      </c>
      <c r="AI119" s="27">
        <f t="shared" ref="AI119:AI121" si="1584">+AI120</f>
        <v>0</v>
      </c>
      <c r="AJ119" s="27">
        <f t="shared" ref="AJ119:AJ121" si="1585">+AJ120</f>
        <v>0</v>
      </c>
      <c r="AK119" s="27">
        <f t="shared" ref="AK119:AK121" si="1586">+AK120</f>
        <v>0</v>
      </c>
      <c r="AL119" s="27">
        <f t="shared" ref="AL119:AL121" si="1587">+AL120</f>
        <v>0</v>
      </c>
      <c r="AM119" s="27">
        <f>+AM120</f>
        <v>0</v>
      </c>
      <c r="AN119" s="27">
        <f t="shared" ref="AN119:AN121" si="1588">+AN120</f>
        <v>0</v>
      </c>
      <c r="AO119" s="27">
        <f t="shared" ref="AO119:AO121" si="1589">+AO120</f>
        <v>0</v>
      </c>
      <c r="AP119" s="27">
        <f t="shared" ref="AP119:AP121" si="1590">+AP120</f>
        <v>0</v>
      </c>
      <c r="AQ119" s="27">
        <f t="shared" ref="AQ119:AQ121" si="1591">+AQ120</f>
        <v>0</v>
      </c>
      <c r="AR119" s="27">
        <f t="shared" ref="AR119:AR121" si="1592">+AR120</f>
        <v>0</v>
      </c>
      <c r="AS119" s="27">
        <f t="shared" ref="AS119:AS121" si="1593">+AS120</f>
        <v>0</v>
      </c>
      <c r="AT119" s="27">
        <f>+AT120</f>
        <v>0</v>
      </c>
      <c r="AU119" s="27">
        <f t="shared" ref="AU119:AU121" si="1594">+AU120</f>
        <v>0</v>
      </c>
      <c r="AV119" s="27">
        <f t="shared" ref="AV119:AV121" si="1595">+AV120</f>
        <v>0</v>
      </c>
      <c r="AW119" s="27">
        <f t="shared" ref="AW119:AW121" si="1596">+AW120</f>
        <v>4929042.5199999996</v>
      </c>
      <c r="AX119" s="27">
        <f t="shared" ref="AX119:AX121" si="1597">+AX120</f>
        <v>0</v>
      </c>
      <c r="AY119" s="27">
        <f t="shared" ref="AY119:AY121" si="1598">+AY120</f>
        <v>4929042.5199999996</v>
      </c>
      <c r="AZ119" s="27">
        <f t="shared" ref="AZ119:AZ121" si="1599">+AZ120</f>
        <v>4929042.5199999996</v>
      </c>
      <c r="BA119" s="27"/>
      <c r="BB119" s="27"/>
      <c r="BC119" s="27"/>
      <c r="BD119" s="27"/>
      <c r="BE119" s="27"/>
      <c r="BF119" s="27"/>
      <c r="BG119" s="27"/>
      <c r="BH119" s="27"/>
    </row>
    <row r="120" spans="1:60" ht="24">
      <c r="A120" s="18">
        <v>2025</v>
      </c>
      <c r="B120" s="18">
        <v>8300</v>
      </c>
      <c r="C120" s="18">
        <v>3</v>
      </c>
      <c r="D120" s="18">
        <v>7</v>
      </c>
      <c r="E120" s="18">
        <v>19</v>
      </c>
      <c r="F120" s="18">
        <v>1000</v>
      </c>
      <c r="G120" s="18">
        <v>1200</v>
      </c>
      <c r="H120" s="18"/>
      <c r="I120" s="28" t="s">
        <v>21</v>
      </c>
      <c r="J120" s="29" t="s">
        <v>24</v>
      </c>
      <c r="K120" s="30">
        <v>0</v>
      </c>
      <c r="L120" s="30">
        <v>0</v>
      </c>
      <c r="M120" s="30">
        <v>0</v>
      </c>
      <c r="N120" s="30">
        <v>6488592.96</v>
      </c>
      <c r="O120" s="30">
        <v>0</v>
      </c>
      <c r="P120" s="30">
        <v>6488592.96</v>
      </c>
      <c r="Q120" s="30">
        <v>6488592.96</v>
      </c>
      <c r="R120" s="30">
        <f>+R121</f>
        <v>0</v>
      </c>
      <c r="S120" s="30">
        <f t="shared" si="1575"/>
        <v>0</v>
      </c>
      <c r="T120" s="30">
        <f t="shared" si="1575"/>
        <v>0</v>
      </c>
      <c r="U120" s="30">
        <f t="shared" si="1575"/>
        <v>1559550.44</v>
      </c>
      <c r="V120" s="30">
        <f t="shared" si="1575"/>
        <v>0</v>
      </c>
      <c r="W120" s="30">
        <f t="shared" si="1575"/>
        <v>1559550.44</v>
      </c>
      <c r="X120" s="30">
        <f t="shared" si="1575"/>
        <v>1559550.44</v>
      </c>
      <c r="Y120" s="30">
        <f>+Y121</f>
        <v>0</v>
      </c>
      <c r="Z120" s="30">
        <f t="shared" si="1576"/>
        <v>0</v>
      </c>
      <c r="AA120" s="30">
        <f t="shared" si="1577"/>
        <v>0</v>
      </c>
      <c r="AB120" s="30">
        <f t="shared" si="1578"/>
        <v>0</v>
      </c>
      <c r="AC120" s="30">
        <f t="shared" si="1579"/>
        <v>0</v>
      </c>
      <c r="AD120" s="30">
        <f t="shared" si="1580"/>
        <v>0</v>
      </c>
      <c r="AE120" s="30">
        <f t="shared" si="1581"/>
        <v>0</v>
      </c>
      <c r="AF120" s="30">
        <f>+AF121</f>
        <v>0</v>
      </c>
      <c r="AG120" s="30">
        <f t="shared" si="1582"/>
        <v>0</v>
      </c>
      <c r="AH120" s="30">
        <f t="shared" si="1583"/>
        <v>0</v>
      </c>
      <c r="AI120" s="30">
        <f t="shared" si="1584"/>
        <v>0</v>
      </c>
      <c r="AJ120" s="30">
        <f t="shared" si="1585"/>
        <v>0</v>
      </c>
      <c r="AK120" s="30">
        <f t="shared" si="1586"/>
        <v>0</v>
      </c>
      <c r="AL120" s="30">
        <f t="shared" si="1587"/>
        <v>0</v>
      </c>
      <c r="AM120" s="30">
        <f>+AM121</f>
        <v>0</v>
      </c>
      <c r="AN120" s="30">
        <f t="shared" si="1588"/>
        <v>0</v>
      </c>
      <c r="AO120" s="30">
        <f t="shared" si="1589"/>
        <v>0</v>
      </c>
      <c r="AP120" s="30">
        <f t="shared" si="1590"/>
        <v>0</v>
      </c>
      <c r="AQ120" s="30">
        <f t="shared" si="1591"/>
        <v>0</v>
      </c>
      <c r="AR120" s="30">
        <f t="shared" si="1592"/>
        <v>0</v>
      </c>
      <c r="AS120" s="30">
        <f t="shared" si="1593"/>
        <v>0</v>
      </c>
      <c r="AT120" s="30">
        <f>+AT121</f>
        <v>0</v>
      </c>
      <c r="AU120" s="30">
        <f t="shared" si="1594"/>
        <v>0</v>
      </c>
      <c r="AV120" s="30">
        <f t="shared" si="1595"/>
        <v>0</v>
      </c>
      <c r="AW120" s="30">
        <f t="shared" si="1596"/>
        <v>4929042.5199999996</v>
      </c>
      <c r="AX120" s="30">
        <f t="shared" si="1597"/>
        <v>0</v>
      </c>
      <c r="AY120" s="30">
        <f t="shared" si="1598"/>
        <v>4929042.5199999996</v>
      </c>
      <c r="AZ120" s="30">
        <f t="shared" si="1599"/>
        <v>4929042.5199999996</v>
      </c>
      <c r="BA120" s="30"/>
      <c r="BB120" s="30"/>
      <c r="BC120" s="30"/>
      <c r="BD120" s="30"/>
      <c r="BE120" s="30"/>
      <c r="BF120" s="30"/>
      <c r="BG120" s="30"/>
      <c r="BH120" s="30"/>
    </row>
    <row r="121" spans="1:60" ht="24">
      <c r="A121" s="19">
        <v>2025</v>
      </c>
      <c r="B121" s="19">
        <v>8300</v>
      </c>
      <c r="C121" s="19">
        <v>3</v>
      </c>
      <c r="D121" s="19">
        <v>7</v>
      </c>
      <c r="E121" s="19">
        <v>19</v>
      </c>
      <c r="F121" s="19">
        <v>1000</v>
      </c>
      <c r="G121" s="19">
        <v>1200</v>
      </c>
      <c r="H121" s="19">
        <v>121</v>
      </c>
      <c r="I121" s="31" t="s">
        <v>21</v>
      </c>
      <c r="J121" s="32" t="s">
        <v>25</v>
      </c>
      <c r="K121" s="33">
        <v>0</v>
      </c>
      <c r="L121" s="33">
        <v>0</v>
      </c>
      <c r="M121" s="33">
        <v>0</v>
      </c>
      <c r="N121" s="33">
        <v>6488592.96</v>
      </c>
      <c r="O121" s="33">
        <v>0</v>
      </c>
      <c r="P121" s="33">
        <v>6488592.96</v>
      </c>
      <c r="Q121" s="33">
        <v>6488592.96</v>
      </c>
      <c r="R121" s="33">
        <f>+R122</f>
        <v>0</v>
      </c>
      <c r="S121" s="33">
        <f t="shared" si="1575"/>
        <v>0</v>
      </c>
      <c r="T121" s="33">
        <f t="shared" si="1575"/>
        <v>0</v>
      </c>
      <c r="U121" s="33">
        <f t="shared" si="1575"/>
        <v>1559550.44</v>
      </c>
      <c r="V121" s="33">
        <f t="shared" si="1575"/>
        <v>0</v>
      </c>
      <c r="W121" s="33">
        <f t="shared" si="1575"/>
        <v>1559550.44</v>
      </c>
      <c r="X121" s="33">
        <f t="shared" si="1575"/>
        <v>1559550.44</v>
      </c>
      <c r="Y121" s="33">
        <f>+Y122</f>
        <v>0</v>
      </c>
      <c r="Z121" s="33">
        <f t="shared" si="1576"/>
        <v>0</v>
      </c>
      <c r="AA121" s="33">
        <f t="shared" si="1577"/>
        <v>0</v>
      </c>
      <c r="AB121" s="33">
        <f t="shared" si="1578"/>
        <v>0</v>
      </c>
      <c r="AC121" s="33">
        <f t="shared" si="1579"/>
        <v>0</v>
      </c>
      <c r="AD121" s="33">
        <f t="shared" si="1580"/>
        <v>0</v>
      </c>
      <c r="AE121" s="33">
        <f t="shared" si="1581"/>
        <v>0</v>
      </c>
      <c r="AF121" s="33">
        <f>+AF122</f>
        <v>0</v>
      </c>
      <c r="AG121" s="33">
        <f t="shared" si="1582"/>
        <v>0</v>
      </c>
      <c r="AH121" s="33">
        <f t="shared" si="1583"/>
        <v>0</v>
      </c>
      <c r="AI121" s="33">
        <f t="shared" si="1584"/>
        <v>0</v>
      </c>
      <c r="AJ121" s="33">
        <f t="shared" si="1585"/>
        <v>0</v>
      </c>
      <c r="AK121" s="33">
        <f t="shared" si="1586"/>
        <v>0</v>
      </c>
      <c r="AL121" s="33">
        <f t="shared" si="1587"/>
        <v>0</v>
      </c>
      <c r="AM121" s="33">
        <f>+AM122</f>
        <v>0</v>
      </c>
      <c r="AN121" s="33">
        <f t="shared" si="1588"/>
        <v>0</v>
      </c>
      <c r="AO121" s="33">
        <f t="shared" si="1589"/>
        <v>0</v>
      </c>
      <c r="AP121" s="33">
        <f t="shared" si="1590"/>
        <v>0</v>
      </c>
      <c r="AQ121" s="33">
        <f t="shared" si="1591"/>
        <v>0</v>
      </c>
      <c r="AR121" s="33">
        <f t="shared" si="1592"/>
        <v>0</v>
      </c>
      <c r="AS121" s="33">
        <f t="shared" si="1593"/>
        <v>0</v>
      </c>
      <c r="AT121" s="33">
        <f>+AT122</f>
        <v>0</v>
      </c>
      <c r="AU121" s="33">
        <f t="shared" si="1594"/>
        <v>0</v>
      </c>
      <c r="AV121" s="33">
        <f t="shared" si="1595"/>
        <v>0</v>
      </c>
      <c r="AW121" s="33">
        <f t="shared" si="1596"/>
        <v>4929042.5199999996</v>
      </c>
      <c r="AX121" s="33">
        <f t="shared" si="1597"/>
        <v>0</v>
      </c>
      <c r="AY121" s="33">
        <f t="shared" si="1598"/>
        <v>4929042.5199999996</v>
      </c>
      <c r="AZ121" s="33">
        <f t="shared" si="1599"/>
        <v>4929042.5199999996</v>
      </c>
      <c r="BA121" s="33"/>
      <c r="BB121" s="33"/>
      <c r="BC121" s="33"/>
      <c r="BD121" s="33"/>
      <c r="BE121" s="33"/>
      <c r="BF121" s="33"/>
      <c r="BG121" s="33"/>
      <c r="BH121" s="33"/>
    </row>
    <row r="122" spans="1:60" ht="24">
      <c r="A122" s="20">
        <v>2025</v>
      </c>
      <c r="B122" s="20">
        <v>8300</v>
      </c>
      <c r="C122" s="20">
        <v>3</v>
      </c>
      <c r="D122" s="20">
        <v>7</v>
      </c>
      <c r="E122" s="20">
        <v>19</v>
      </c>
      <c r="F122" s="20">
        <v>1000</v>
      </c>
      <c r="G122" s="20">
        <v>1200</v>
      </c>
      <c r="H122" s="20">
        <v>121</v>
      </c>
      <c r="I122" s="34">
        <v>1</v>
      </c>
      <c r="J122" s="35" t="s">
        <v>26</v>
      </c>
      <c r="K122" s="36">
        <v>0</v>
      </c>
      <c r="L122" s="36">
        <v>0</v>
      </c>
      <c r="M122" s="37">
        <v>0</v>
      </c>
      <c r="N122" s="36">
        <v>6488592.96</v>
      </c>
      <c r="O122" s="36">
        <v>0</v>
      </c>
      <c r="P122" s="37">
        <v>6488592.96</v>
      </c>
      <c r="Q122" s="37">
        <v>6488592.96</v>
      </c>
      <c r="R122" s="36">
        <v>0</v>
      </c>
      <c r="S122" s="36">
        <v>0</v>
      </c>
      <c r="T122" s="37">
        <f>+R122+S122</f>
        <v>0</v>
      </c>
      <c r="U122" s="36">
        <v>1559550.44</v>
      </c>
      <c r="V122" s="36">
        <v>0</v>
      </c>
      <c r="W122" s="37">
        <f>+U122+V122</f>
        <v>1559550.44</v>
      </c>
      <c r="X122" s="37">
        <f>+T122+W122</f>
        <v>1559550.44</v>
      </c>
      <c r="Y122" s="36">
        <v>0</v>
      </c>
      <c r="Z122" s="36">
        <v>0</v>
      </c>
      <c r="AA122" s="37">
        <f>+Y122+Z122</f>
        <v>0</v>
      </c>
      <c r="AB122" s="36">
        <v>0</v>
      </c>
      <c r="AC122" s="36">
        <v>0</v>
      </c>
      <c r="AD122" s="37">
        <f>+AB122+AC122</f>
        <v>0</v>
      </c>
      <c r="AE122" s="37">
        <f>+AA122+AD122</f>
        <v>0</v>
      </c>
      <c r="AF122" s="36">
        <v>0</v>
      </c>
      <c r="AG122" s="36">
        <v>0</v>
      </c>
      <c r="AH122" s="37">
        <f>+AF122+AG122</f>
        <v>0</v>
      </c>
      <c r="AI122" s="36">
        <v>0</v>
      </c>
      <c r="AJ122" s="36">
        <v>0</v>
      </c>
      <c r="AK122" s="37">
        <f>+AI122+AJ122</f>
        <v>0</v>
      </c>
      <c r="AL122" s="37">
        <f>+AH122+AK122</f>
        <v>0</v>
      </c>
      <c r="AM122" s="36">
        <v>0</v>
      </c>
      <c r="AN122" s="36">
        <v>0</v>
      </c>
      <c r="AO122" s="37">
        <f>+AM122+AN122</f>
        <v>0</v>
      </c>
      <c r="AP122" s="36">
        <v>0</v>
      </c>
      <c r="AQ122" s="36">
        <v>0</v>
      </c>
      <c r="AR122" s="37">
        <f>+AP122+AQ122</f>
        <v>0</v>
      </c>
      <c r="AS122" s="37">
        <f>+AO122+AR122</f>
        <v>0</v>
      </c>
      <c r="AT122" s="36">
        <f>+K122-R122-Y122-AF122-AM122</f>
        <v>0</v>
      </c>
      <c r="AU122" s="36">
        <f t="shared" ref="AU122" si="1600">+L122-S122-Z122-AG122-AN122</f>
        <v>0</v>
      </c>
      <c r="AV122" s="36">
        <f t="shared" ref="AV122" si="1601">+M122-T122-AA122-AH122-AO122</f>
        <v>0</v>
      </c>
      <c r="AW122" s="36">
        <f t="shared" ref="AW122" si="1602">+N122-U122-AB122-AI122-AP122</f>
        <v>4929042.5199999996</v>
      </c>
      <c r="AX122" s="36">
        <f t="shared" ref="AX122" si="1603">+O122-V122-AC122-AJ122-AQ122</f>
        <v>0</v>
      </c>
      <c r="AY122" s="36">
        <f t="shared" ref="AY122" si="1604">+P122-W122-AD122-AK122-AR122</f>
        <v>4929042.5199999996</v>
      </c>
      <c r="AZ122" s="36">
        <f t="shared" ref="AZ122" si="1605">+Q122-X122-AE122-AL122-AS122</f>
        <v>4929042.5199999996</v>
      </c>
      <c r="BA122" s="72">
        <v>34</v>
      </c>
      <c r="BB122" s="72"/>
      <c r="BC122" s="72"/>
      <c r="BD122" s="72"/>
      <c r="BE122" s="72"/>
      <c r="BF122" s="72"/>
      <c r="BG122" s="72">
        <f>+BA122-BC122-BE122</f>
        <v>34</v>
      </c>
      <c r="BH122" s="72"/>
    </row>
    <row r="123" spans="1:60" ht="24">
      <c r="A123" s="17">
        <v>2025</v>
      </c>
      <c r="B123" s="17">
        <v>8300</v>
      </c>
      <c r="C123" s="17">
        <v>3</v>
      </c>
      <c r="D123" s="17">
        <v>7</v>
      </c>
      <c r="E123" s="17">
        <v>19</v>
      </c>
      <c r="F123" s="17">
        <v>2000</v>
      </c>
      <c r="G123" s="17"/>
      <c r="H123" s="17"/>
      <c r="I123" s="25" t="s">
        <v>21</v>
      </c>
      <c r="J123" s="26" t="s">
        <v>27</v>
      </c>
      <c r="K123" s="27">
        <v>10426101.040000001</v>
      </c>
      <c r="L123" s="27">
        <v>0</v>
      </c>
      <c r="M123" s="27">
        <v>10426101.040000001</v>
      </c>
      <c r="N123" s="27">
        <v>1183671.48</v>
      </c>
      <c r="O123" s="27">
        <v>0</v>
      </c>
      <c r="P123" s="27">
        <v>1183671.48</v>
      </c>
      <c r="Q123" s="27">
        <v>11609772.520000001</v>
      </c>
      <c r="R123" s="27">
        <f>+R124</f>
        <v>0</v>
      </c>
      <c r="S123" s="27">
        <f t="shared" ref="S123:X123" si="1606">+S124</f>
        <v>0</v>
      </c>
      <c r="T123" s="27">
        <f t="shared" si="1606"/>
        <v>0</v>
      </c>
      <c r="U123" s="27">
        <f t="shared" si="1606"/>
        <v>0</v>
      </c>
      <c r="V123" s="27">
        <f t="shared" si="1606"/>
        <v>0</v>
      </c>
      <c r="W123" s="27">
        <f t="shared" si="1606"/>
        <v>0</v>
      </c>
      <c r="X123" s="27">
        <f t="shared" si="1606"/>
        <v>0</v>
      </c>
      <c r="Y123" s="27">
        <f>+Y124</f>
        <v>0</v>
      </c>
      <c r="Z123" s="27">
        <f t="shared" ref="Z123" si="1607">+Z124</f>
        <v>0</v>
      </c>
      <c r="AA123" s="27">
        <f t="shared" ref="AA123" si="1608">+AA124</f>
        <v>0</v>
      </c>
      <c r="AB123" s="27">
        <f t="shared" ref="AB123" si="1609">+AB124</f>
        <v>0</v>
      </c>
      <c r="AC123" s="27">
        <f t="shared" ref="AC123" si="1610">+AC124</f>
        <v>0</v>
      </c>
      <c r="AD123" s="27">
        <f t="shared" ref="AD123" si="1611">+AD124</f>
        <v>0</v>
      </c>
      <c r="AE123" s="27">
        <f t="shared" ref="AE123" si="1612">+AE124</f>
        <v>0</v>
      </c>
      <c r="AF123" s="27">
        <f>+AF124</f>
        <v>0</v>
      </c>
      <c r="AG123" s="27">
        <f t="shared" ref="AG123" si="1613">+AG124</f>
        <v>0</v>
      </c>
      <c r="AH123" s="27">
        <f t="shared" ref="AH123" si="1614">+AH124</f>
        <v>0</v>
      </c>
      <c r="AI123" s="27">
        <f t="shared" ref="AI123" si="1615">+AI124</f>
        <v>0</v>
      </c>
      <c r="AJ123" s="27">
        <f t="shared" ref="AJ123" si="1616">+AJ124</f>
        <v>0</v>
      </c>
      <c r="AK123" s="27">
        <f t="shared" ref="AK123" si="1617">+AK124</f>
        <v>0</v>
      </c>
      <c r="AL123" s="27">
        <f t="shared" ref="AL123" si="1618">+AL124</f>
        <v>0</v>
      </c>
      <c r="AM123" s="27">
        <f>+AM124</f>
        <v>0</v>
      </c>
      <c r="AN123" s="27">
        <f t="shared" ref="AN123" si="1619">+AN124</f>
        <v>0</v>
      </c>
      <c r="AO123" s="27">
        <f t="shared" ref="AO123" si="1620">+AO124</f>
        <v>0</v>
      </c>
      <c r="AP123" s="27">
        <f t="shared" ref="AP123" si="1621">+AP124</f>
        <v>0</v>
      </c>
      <c r="AQ123" s="27">
        <f t="shared" ref="AQ123" si="1622">+AQ124</f>
        <v>0</v>
      </c>
      <c r="AR123" s="27">
        <f t="shared" ref="AR123" si="1623">+AR124</f>
        <v>0</v>
      </c>
      <c r="AS123" s="27">
        <f t="shared" ref="AS123" si="1624">+AS124</f>
        <v>0</v>
      </c>
      <c r="AT123" s="27">
        <f>+AT124</f>
        <v>10426101.040000001</v>
      </c>
      <c r="AU123" s="27">
        <f t="shared" ref="AU123" si="1625">+AU124</f>
        <v>0</v>
      </c>
      <c r="AV123" s="27">
        <f t="shared" ref="AV123" si="1626">+AV124</f>
        <v>10426101.040000001</v>
      </c>
      <c r="AW123" s="27">
        <f t="shared" ref="AW123" si="1627">+AW124</f>
        <v>1183671.48</v>
      </c>
      <c r="AX123" s="27">
        <f t="shared" ref="AX123" si="1628">+AX124</f>
        <v>0</v>
      </c>
      <c r="AY123" s="27">
        <f t="shared" ref="AY123" si="1629">+AY124</f>
        <v>1183671.48</v>
      </c>
      <c r="AZ123" s="27">
        <f t="shared" ref="AZ123" si="1630">+AZ124</f>
        <v>11609772.52</v>
      </c>
      <c r="BA123" s="27"/>
      <c r="BB123" s="27"/>
      <c r="BC123" s="27"/>
      <c r="BD123" s="27"/>
      <c r="BE123" s="27"/>
      <c r="BF123" s="27"/>
      <c r="BG123" s="27"/>
      <c r="BH123" s="27"/>
    </row>
    <row r="124" spans="1:60" ht="24">
      <c r="A124" s="18">
        <v>2025</v>
      </c>
      <c r="B124" s="18">
        <v>8300</v>
      </c>
      <c r="C124" s="18">
        <v>3</v>
      </c>
      <c r="D124" s="18">
        <v>7</v>
      </c>
      <c r="E124" s="18">
        <v>19</v>
      </c>
      <c r="F124" s="18">
        <v>2000</v>
      </c>
      <c r="G124" s="18">
        <v>2500</v>
      </c>
      <c r="H124" s="18"/>
      <c r="I124" s="28" t="s">
        <v>21</v>
      </c>
      <c r="J124" s="29" t="s">
        <v>28</v>
      </c>
      <c r="K124" s="30">
        <v>10426101.040000001</v>
      </c>
      <c r="L124" s="30">
        <v>0</v>
      </c>
      <c r="M124" s="30">
        <v>10426101.040000001</v>
      </c>
      <c r="N124" s="30">
        <v>1183671.48</v>
      </c>
      <c r="O124" s="30">
        <v>0</v>
      </c>
      <c r="P124" s="30">
        <v>1183671.48</v>
      </c>
      <c r="Q124" s="30">
        <v>11609772.520000001</v>
      </c>
      <c r="R124" s="30">
        <f>+R125+R127</f>
        <v>0</v>
      </c>
      <c r="S124" s="30">
        <f t="shared" ref="S124:X124" si="1631">+S125+S127</f>
        <v>0</v>
      </c>
      <c r="T124" s="30">
        <f t="shared" si="1631"/>
        <v>0</v>
      </c>
      <c r="U124" s="30">
        <f t="shared" si="1631"/>
        <v>0</v>
      </c>
      <c r="V124" s="30">
        <f t="shared" si="1631"/>
        <v>0</v>
      </c>
      <c r="W124" s="30">
        <f t="shared" si="1631"/>
        <v>0</v>
      </c>
      <c r="X124" s="30">
        <f t="shared" si="1631"/>
        <v>0</v>
      </c>
      <c r="Y124" s="30">
        <f>+Y125+Y127</f>
        <v>0</v>
      </c>
      <c r="Z124" s="30">
        <f t="shared" ref="Z124" si="1632">+Z125+Z127</f>
        <v>0</v>
      </c>
      <c r="AA124" s="30">
        <f t="shared" ref="AA124" si="1633">+AA125+AA127</f>
        <v>0</v>
      </c>
      <c r="AB124" s="30">
        <f t="shared" ref="AB124" si="1634">+AB125+AB127</f>
        <v>0</v>
      </c>
      <c r="AC124" s="30">
        <f t="shared" ref="AC124" si="1635">+AC125+AC127</f>
        <v>0</v>
      </c>
      <c r="AD124" s="30">
        <f t="shared" ref="AD124" si="1636">+AD125+AD127</f>
        <v>0</v>
      </c>
      <c r="AE124" s="30">
        <f t="shared" ref="AE124" si="1637">+AE125+AE127</f>
        <v>0</v>
      </c>
      <c r="AF124" s="30">
        <f>+AF125+AF127</f>
        <v>0</v>
      </c>
      <c r="AG124" s="30">
        <f t="shared" ref="AG124" si="1638">+AG125+AG127</f>
        <v>0</v>
      </c>
      <c r="AH124" s="30">
        <f t="shared" ref="AH124" si="1639">+AH125+AH127</f>
        <v>0</v>
      </c>
      <c r="AI124" s="30">
        <f t="shared" ref="AI124" si="1640">+AI125+AI127</f>
        <v>0</v>
      </c>
      <c r="AJ124" s="30">
        <f t="shared" ref="AJ124" si="1641">+AJ125+AJ127</f>
        <v>0</v>
      </c>
      <c r="AK124" s="30">
        <f t="shared" ref="AK124" si="1642">+AK125+AK127</f>
        <v>0</v>
      </c>
      <c r="AL124" s="30">
        <f t="shared" ref="AL124" si="1643">+AL125+AL127</f>
        <v>0</v>
      </c>
      <c r="AM124" s="30">
        <f>+AM125+AM127</f>
        <v>0</v>
      </c>
      <c r="AN124" s="30">
        <f t="shared" ref="AN124" si="1644">+AN125+AN127</f>
        <v>0</v>
      </c>
      <c r="AO124" s="30">
        <f t="shared" ref="AO124" si="1645">+AO125+AO127</f>
        <v>0</v>
      </c>
      <c r="AP124" s="30">
        <f t="shared" ref="AP124" si="1646">+AP125+AP127</f>
        <v>0</v>
      </c>
      <c r="AQ124" s="30">
        <f t="shared" ref="AQ124" si="1647">+AQ125+AQ127</f>
        <v>0</v>
      </c>
      <c r="AR124" s="30">
        <f t="shared" ref="AR124" si="1648">+AR125+AR127</f>
        <v>0</v>
      </c>
      <c r="AS124" s="30">
        <f t="shared" ref="AS124" si="1649">+AS125+AS127</f>
        <v>0</v>
      </c>
      <c r="AT124" s="30">
        <f>+AT125+AT127</f>
        <v>10426101.040000001</v>
      </c>
      <c r="AU124" s="30">
        <f t="shared" ref="AU124" si="1650">+AU125+AU127</f>
        <v>0</v>
      </c>
      <c r="AV124" s="30">
        <f t="shared" ref="AV124" si="1651">+AV125+AV127</f>
        <v>10426101.040000001</v>
      </c>
      <c r="AW124" s="30">
        <f t="shared" ref="AW124" si="1652">+AW125+AW127</f>
        <v>1183671.48</v>
      </c>
      <c r="AX124" s="30">
        <f t="shared" ref="AX124" si="1653">+AX125+AX127</f>
        <v>0</v>
      </c>
      <c r="AY124" s="30">
        <f t="shared" ref="AY124" si="1654">+AY125+AY127</f>
        <v>1183671.48</v>
      </c>
      <c r="AZ124" s="30">
        <f t="shared" ref="AZ124" si="1655">+AZ125+AZ127</f>
        <v>11609772.52</v>
      </c>
      <c r="BA124" s="30"/>
      <c r="BB124" s="30"/>
      <c r="BC124" s="30"/>
      <c r="BD124" s="30"/>
      <c r="BE124" s="30"/>
      <c r="BF124" s="30"/>
      <c r="BG124" s="30"/>
      <c r="BH124" s="30"/>
    </row>
    <row r="125" spans="1:60" ht="24">
      <c r="A125" s="19">
        <v>2025</v>
      </c>
      <c r="B125" s="19">
        <v>8300</v>
      </c>
      <c r="C125" s="19">
        <v>3</v>
      </c>
      <c r="D125" s="19">
        <v>7</v>
      </c>
      <c r="E125" s="19">
        <v>19</v>
      </c>
      <c r="F125" s="19">
        <v>2000</v>
      </c>
      <c r="G125" s="19">
        <v>2500</v>
      </c>
      <c r="H125" s="19">
        <v>255</v>
      </c>
      <c r="I125" s="31" t="s">
        <v>21</v>
      </c>
      <c r="J125" s="32" t="s">
        <v>31</v>
      </c>
      <c r="K125" s="33">
        <v>217126.64</v>
      </c>
      <c r="L125" s="33">
        <v>0</v>
      </c>
      <c r="M125" s="33">
        <v>217126.64</v>
      </c>
      <c r="N125" s="33">
        <v>1183671.48</v>
      </c>
      <c r="O125" s="33">
        <v>0</v>
      </c>
      <c r="P125" s="33">
        <v>1183671.48</v>
      </c>
      <c r="Q125" s="33">
        <v>1400798.12</v>
      </c>
      <c r="R125" s="33">
        <f>+R126</f>
        <v>0</v>
      </c>
      <c r="S125" s="33">
        <f t="shared" ref="S125:X125" si="1656">+S126</f>
        <v>0</v>
      </c>
      <c r="T125" s="33">
        <f t="shared" si="1656"/>
        <v>0</v>
      </c>
      <c r="U125" s="33">
        <f t="shared" si="1656"/>
        <v>0</v>
      </c>
      <c r="V125" s="33">
        <f t="shared" si="1656"/>
        <v>0</v>
      </c>
      <c r="W125" s="33">
        <f t="shared" si="1656"/>
        <v>0</v>
      </c>
      <c r="X125" s="33">
        <f t="shared" si="1656"/>
        <v>0</v>
      </c>
      <c r="Y125" s="33">
        <f>+Y126</f>
        <v>0</v>
      </c>
      <c r="Z125" s="33">
        <f t="shared" ref="Z125" si="1657">+Z126</f>
        <v>0</v>
      </c>
      <c r="AA125" s="33">
        <f t="shared" ref="AA125" si="1658">+AA126</f>
        <v>0</v>
      </c>
      <c r="AB125" s="33">
        <f t="shared" ref="AB125" si="1659">+AB126</f>
        <v>0</v>
      </c>
      <c r="AC125" s="33">
        <f t="shared" ref="AC125" si="1660">+AC126</f>
        <v>0</v>
      </c>
      <c r="AD125" s="33">
        <f t="shared" ref="AD125" si="1661">+AD126</f>
        <v>0</v>
      </c>
      <c r="AE125" s="33">
        <f t="shared" ref="AE125" si="1662">+AE126</f>
        <v>0</v>
      </c>
      <c r="AF125" s="33">
        <f>+AF126</f>
        <v>0</v>
      </c>
      <c r="AG125" s="33">
        <f t="shared" ref="AG125" si="1663">+AG126</f>
        <v>0</v>
      </c>
      <c r="AH125" s="33">
        <f t="shared" ref="AH125" si="1664">+AH126</f>
        <v>0</v>
      </c>
      <c r="AI125" s="33">
        <f t="shared" ref="AI125" si="1665">+AI126</f>
        <v>0</v>
      </c>
      <c r="AJ125" s="33">
        <f t="shared" ref="AJ125" si="1666">+AJ126</f>
        <v>0</v>
      </c>
      <c r="AK125" s="33">
        <f t="shared" ref="AK125" si="1667">+AK126</f>
        <v>0</v>
      </c>
      <c r="AL125" s="33">
        <f t="shared" ref="AL125" si="1668">+AL126</f>
        <v>0</v>
      </c>
      <c r="AM125" s="33">
        <f>+AM126</f>
        <v>0</v>
      </c>
      <c r="AN125" s="33">
        <f t="shared" ref="AN125" si="1669">+AN126</f>
        <v>0</v>
      </c>
      <c r="AO125" s="33">
        <f t="shared" ref="AO125" si="1670">+AO126</f>
        <v>0</v>
      </c>
      <c r="AP125" s="33">
        <f t="shared" ref="AP125" si="1671">+AP126</f>
        <v>0</v>
      </c>
      <c r="AQ125" s="33">
        <f t="shared" ref="AQ125" si="1672">+AQ126</f>
        <v>0</v>
      </c>
      <c r="AR125" s="33">
        <f t="shared" ref="AR125" si="1673">+AR126</f>
        <v>0</v>
      </c>
      <c r="AS125" s="33">
        <f t="shared" ref="AS125" si="1674">+AS126</f>
        <v>0</v>
      </c>
      <c r="AT125" s="33">
        <f>+AT126</f>
        <v>217126.64</v>
      </c>
      <c r="AU125" s="33">
        <f t="shared" ref="AU125" si="1675">+AU126</f>
        <v>0</v>
      </c>
      <c r="AV125" s="33">
        <f t="shared" ref="AV125" si="1676">+AV126</f>
        <v>217126.64</v>
      </c>
      <c r="AW125" s="33">
        <f t="shared" ref="AW125" si="1677">+AW126</f>
        <v>1183671.48</v>
      </c>
      <c r="AX125" s="33">
        <f t="shared" ref="AX125" si="1678">+AX126</f>
        <v>0</v>
      </c>
      <c r="AY125" s="33">
        <f t="shared" ref="AY125" si="1679">+AY126</f>
        <v>1183671.48</v>
      </c>
      <c r="AZ125" s="33">
        <f t="shared" ref="AZ125" si="1680">+AZ126</f>
        <v>1400798.12</v>
      </c>
      <c r="BA125" s="33"/>
      <c r="BB125" s="33"/>
      <c r="BC125" s="33"/>
      <c r="BD125" s="33"/>
      <c r="BE125" s="33"/>
      <c r="BF125" s="33"/>
      <c r="BG125" s="33"/>
      <c r="BH125" s="33"/>
    </row>
    <row r="126" spans="1:60" ht="24">
      <c r="A126" s="20">
        <v>2025</v>
      </c>
      <c r="B126" s="20">
        <v>8300</v>
      </c>
      <c r="C126" s="20">
        <v>3</v>
      </c>
      <c r="D126" s="20">
        <v>7</v>
      </c>
      <c r="E126" s="20">
        <v>19</v>
      </c>
      <c r="F126" s="20">
        <v>2000</v>
      </c>
      <c r="G126" s="20">
        <v>2500</v>
      </c>
      <c r="H126" s="20">
        <v>255</v>
      </c>
      <c r="I126" s="34">
        <v>1</v>
      </c>
      <c r="J126" s="35" t="s">
        <v>31</v>
      </c>
      <c r="K126" s="36">
        <v>217126.64</v>
      </c>
      <c r="L126" s="36">
        <v>0</v>
      </c>
      <c r="M126" s="37">
        <v>217126.64</v>
      </c>
      <c r="N126" s="36">
        <v>1183671.48</v>
      </c>
      <c r="O126" s="36">
        <v>0</v>
      </c>
      <c r="P126" s="37">
        <f>+N126+O126</f>
        <v>1183671.48</v>
      </c>
      <c r="Q126" s="37">
        <f>+M126+P126</f>
        <v>1400798.12</v>
      </c>
      <c r="R126" s="36">
        <v>0</v>
      </c>
      <c r="S126" s="36">
        <v>0</v>
      </c>
      <c r="T126" s="37">
        <f>+R126+S126</f>
        <v>0</v>
      </c>
      <c r="U126" s="36">
        <v>0</v>
      </c>
      <c r="V126" s="36">
        <v>0</v>
      </c>
      <c r="W126" s="37">
        <f>+U126+V126</f>
        <v>0</v>
      </c>
      <c r="X126" s="37">
        <f>+T126+W126</f>
        <v>0</v>
      </c>
      <c r="Y126" s="36">
        <v>0</v>
      </c>
      <c r="Z126" s="36">
        <v>0</v>
      </c>
      <c r="AA126" s="37">
        <f>+Y126+Z126</f>
        <v>0</v>
      </c>
      <c r="AB126" s="36">
        <v>0</v>
      </c>
      <c r="AC126" s="36">
        <v>0</v>
      </c>
      <c r="AD126" s="37">
        <f>+AB126+AC126</f>
        <v>0</v>
      </c>
      <c r="AE126" s="37">
        <f>+AA126+AD126</f>
        <v>0</v>
      </c>
      <c r="AF126" s="36">
        <v>0</v>
      </c>
      <c r="AG126" s="36">
        <v>0</v>
      </c>
      <c r="AH126" s="37">
        <f>+AF126+AG126</f>
        <v>0</v>
      </c>
      <c r="AI126" s="36">
        <v>0</v>
      </c>
      <c r="AJ126" s="36">
        <v>0</v>
      </c>
      <c r="AK126" s="37">
        <f>+AI126+AJ126</f>
        <v>0</v>
      </c>
      <c r="AL126" s="37">
        <f>+AH126+AK126</f>
        <v>0</v>
      </c>
      <c r="AM126" s="36">
        <v>0</v>
      </c>
      <c r="AN126" s="36">
        <v>0</v>
      </c>
      <c r="AO126" s="37">
        <f>+AM126+AN126</f>
        <v>0</v>
      </c>
      <c r="AP126" s="36">
        <v>0</v>
      </c>
      <c r="AQ126" s="36">
        <v>0</v>
      </c>
      <c r="AR126" s="37">
        <f>+AP126+AQ126</f>
        <v>0</v>
      </c>
      <c r="AS126" s="37">
        <f>+AO126+AR126</f>
        <v>0</v>
      </c>
      <c r="AT126" s="36">
        <f>+K126-R126-Y126-AF126-AM126</f>
        <v>217126.64</v>
      </c>
      <c r="AU126" s="36">
        <f t="shared" ref="AU126" si="1681">+L126-S126-Z126-AG126-AN126</f>
        <v>0</v>
      </c>
      <c r="AV126" s="36">
        <f t="shared" ref="AV126" si="1682">+M126-T126-AA126-AH126-AO126</f>
        <v>217126.64</v>
      </c>
      <c r="AW126" s="36">
        <f t="shared" ref="AW126" si="1683">+N126-U126-AB126-AI126-AP126</f>
        <v>1183671.48</v>
      </c>
      <c r="AX126" s="36">
        <f t="shared" ref="AX126" si="1684">+O126-V126-AC126-AJ126-AQ126</f>
        <v>0</v>
      </c>
      <c r="AY126" s="36">
        <f t="shared" ref="AY126" si="1685">+P126-W126-AD126-AK126-AR126</f>
        <v>1183671.48</v>
      </c>
      <c r="AZ126" s="36">
        <f t="shared" ref="AZ126" si="1686">+Q126-X126-AE126-AL126-AS126</f>
        <v>1400798.12</v>
      </c>
      <c r="BA126" s="72">
        <v>2003</v>
      </c>
      <c r="BB126" s="72"/>
      <c r="BC126" s="72"/>
      <c r="BD126" s="72"/>
      <c r="BE126" s="72"/>
      <c r="BF126" s="72"/>
      <c r="BG126" s="72">
        <f>+BA126-BC126-BE126</f>
        <v>2003</v>
      </c>
      <c r="BH126" s="72"/>
    </row>
    <row r="127" spans="1:60" ht="24">
      <c r="A127" s="19">
        <v>2025</v>
      </c>
      <c r="B127" s="19">
        <v>8300</v>
      </c>
      <c r="C127" s="19">
        <v>3</v>
      </c>
      <c r="D127" s="19">
        <v>7</v>
      </c>
      <c r="E127" s="19">
        <v>19</v>
      </c>
      <c r="F127" s="19">
        <v>2000</v>
      </c>
      <c r="G127" s="19">
        <v>2500</v>
      </c>
      <c r="H127" s="19">
        <v>259</v>
      </c>
      <c r="I127" s="31" t="s">
        <v>21</v>
      </c>
      <c r="J127" s="32" t="s">
        <v>89</v>
      </c>
      <c r="K127" s="33">
        <v>10208974.4</v>
      </c>
      <c r="L127" s="33">
        <v>0</v>
      </c>
      <c r="M127" s="33">
        <v>10208974.4</v>
      </c>
      <c r="N127" s="33">
        <v>0</v>
      </c>
      <c r="O127" s="33">
        <v>0</v>
      </c>
      <c r="P127" s="33">
        <v>0</v>
      </c>
      <c r="Q127" s="33">
        <v>10208974.4</v>
      </c>
      <c r="R127" s="33">
        <f>+R128</f>
        <v>0</v>
      </c>
      <c r="S127" s="33">
        <f t="shared" ref="S127:X127" si="1687">+S128</f>
        <v>0</v>
      </c>
      <c r="T127" s="33">
        <f t="shared" si="1687"/>
        <v>0</v>
      </c>
      <c r="U127" s="33">
        <f t="shared" si="1687"/>
        <v>0</v>
      </c>
      <c r="V127" s="33">
        <f t="shared" si="1687"/>
        <v>0</v>
      </c>
      <c r="W127" s="33">
        <f t="shared" si="1687"/>
        <v>0</v>
      </c>
      <c r="X127" s="33">
        <f t="shared" si="1687"/>
        <v>0</v>
      </c>
      <c r="Y127" s="33">
        <f>+Y128</f>
        <v>0</v>
      </c>
      <c r="Z127" s="33">
        <f t="shared" ref="Z127" si="1688">+Z128</f>
        <v>0</v>
      </c>
      <c r="AA127" s="33">
        <f t="shared" ref="AA127" si="1689">+AA128</f>
        <v>0</v>
      </c>
      <c r="AB127" s="33">
        <f t="shared" ref="AB127" si="1690">+AB128</f>
        <v>0</v>
      </c>
      <c r="AC127" s="33">
        <f t="shared" ref="AC127" si="1691">+AC128</f>
        <v>0</v>
      </c>
      <c r="AD127" s="33">
        <f t="shared" ref="AD127" si="1692">+AD128</f>
        <v>0</v>
      </c>
      <c r="AE127" s="33">
        <f t="shared" ref="AE127" si="1693">+AE128</f>
        <v>0</v>
      </c>
      <c r="AF127" s="33">
        <f>+AF128</f>
        <v>0</v>
      </c>
      <c r="AG127" s="33">
        <f t="shared" ref="AG127" si="1694">+AG128</f>
        <v>0</v>
      </c>
      <c r="AH127" s="33">
        <f t="shared" ref="AH127" si="1695">+AH128</f>
        <v>0</v>
      </c>
      <c r="AI127" s="33">
        <f t="shared" ref="AI127" si="1696">+AI128</f>
        <v>0</v>
      </c>
      <c r="AJ127" s="33">
        <f t="shared" ref="AJ127" si="1697">+AJ128</f>
        <v>0</v>
      </c>
      <c r="AK127" s="33">
        <f t="shared" ref="AK127" si="1698">+AK128</f>
        <v>0</v>
      </c>
      <c r="AL127" s="33">
        <f t="shared" ref="AL127" si="1699">+AL128</f>
        <v>0</v>
      </c>
      <c r="AM127" s="33">
        <f>+AM128</f>
        <v>0</v>
      </c>
      <c r="AN127" s="33">
        <f t="shared" ref="AN127" si="1700">+AN128</f>
        <v>0</v>
      </c>
      <c r="AO127" s="33">
        <f t="shared" ref="AO127" si="1701">+AO128</f>
        <v>0</v>
      </c>
      <c r="AP127" s="33">
        <f t="shared" ref="AP127" si="1702">+AP128</f>
        <v>0</v>
      </c>
      <c r="AQ127" s="33">
        <f t="shared" ref="AQ127" si="1703">+AQ128</f>
        <v>0</v>
      </c>
      <c r="AR127" s="33">
        <f t="shared" ref="AR127" si="1704">+AR128</f>
        <v>0</v>
      </c>
      <c r="AS127" s="33">
        <f t="shared" ref="AS127" si="1705">+AS128</f>
        <v>0</v>
      </c>
      <c r="AT127" s="33">
        <f>+AT128</f>
        <v>10208974.4</v>
      </c>
      <c r="AU127" s="33">
        <f t="shared" ref="AU127" si="1706">+AU128</f>
        <v>0</v>
      </c>
      <c r="AV127" s="33">
        <f t="shared" ref="AV127" si="1707">+AV128</f>
        <v>10208974.4</v>
      </c>
      <c r="AW127" s="33">
        <f t="shared" ref="AW127" si="1708">+AW128</f>
        <v>0</v>
      </c>
      <c r="AX127" s="33">
        <f t="shared" ref="AX127" si="1709">+AX128</f>
        <v>0</v>
      </c>
      <c r="AY127" s="33">
        <f t="shared" ref="AY127" si="1710">+AY128</f>
        <v>0</v>
      </c>
      <c r="AZ127" s="33">
        <f t="shared" ref="AZ127" si="1711">+AZ128</f>
        <v>10208974.4</v>
      </c>
      <c r="BA127" s="33"/>
      <c r="BB127" s="33"/>
      <c r="BC127" s="33"/>
      <c r="BD127" s="33"/>
      <c r="BE127" s="33"/>
      <c r="BF127" s="33"/>
      <c r="BG127" s="33"/>
      <c r="BH127" s="33"/>
    </row>
    <row r="128" spans="1:60" ht="24">
      <c r="A128" s="20">
        <v>2025</v>
      </c>
      <c r="B128" s="20">
        <v>8300</v>
      </c>
      <c r="C128" s="20">
        <v>3</v>
      </c>
      <c r="D128" s="20">
        <v>7</v>
      </c>
      <c r="E128" s="20">
        <v>19</v>
      </c>
      <c r="F128" s="20">
        <v>2000</v>
      </c>
      <c r="G128" s="20">
        <v>2500</v>
      </c>
      <c r="H128" s="20">
        <v>259</v>
      </c>
      <c r="I128" s="34">
        <v>1</v>
      </c>
      <c r="J128" s="35" t="s">
        <v>89</v>
      </c>
      <c r="K128" s="36">
        <v>10208974.4</v>
      </c>
      <c r="L128" s="36">
        <v>0</v>
      </c>
      <c r="M128" s="37">
        <v>10208974.4</v>
      </c>
      <c r="N128" s="36">
        <v>0</v>
      </c>
      <c r="O128" s="36">
        <v>0</v>
      </c>
      <c r="P128" s="37">
        <v>0</v>
      </c>
      <c r="Q128" s="37">
        <v>10208974.4</v>
      </c>
      <c r="R128" s="36">
        <v>0</v>
      </c>
      <c r="S128" s="36">
        <v>0</v>
      </c>
      <c r="T128" s="37">
        <f>+R128+S128</f>
        <v>0</v>
      </c>
      <c r="U128" s="36">
        <v>0</v>
      </c>
      <c r="V128" s="36">
        <v>0</v>
      </c>
      <c r="W128" s="37">
        <f>+U128+V128</f>
        <v>0</v>
      </c>
      <c r="X128" s="37">
        <f>+T128+W128</f>
        <v>0</v>
      </c>
      <c r="Y128" s="36">
        <v>0</v>
      </c>
      <c r="Z128" s="36">
        <v>0</v>
      </c>
      <c r="AA128" s="37">
        <f>+Y128+Z128</f>
        <v>0</v>
      </c>
      <c r="AB128" s="36">
        <v>0</v>
      </c>
      <c r="AC128" s="36">
        <v>0</v>
      </c>
      <c r="AD128" s="37">
        <f>+AB128+AC128</f>
        <v>0</v>
      </c>
      <c r="AE128" s="37">
        <f>+AA128+AD128</f>
        <v>0</v>
      </c>
      <c r="AF128" s="36">
        <v>0</v>
      </c>
      <c r="AG128" s="36">
        <v>0</v>
      </c>
      <c r="AH128" s="37">
        <f>+AF128+AG128</f>
        <v>0</v>
      </c>
      <c r="AI128" s="36">
        <v>0</v>
      </c>
      <c r="AJ128" s="36">
        <v>0</v>
      </c>
      <c r="AK128" s="37">
        <f>+AI128+AJ128</f>
        <v>0</v>
      </c>
      <c r="AL128" s="37">
        <f>+AH128+AK128</f>
        <v>0</v>
      </c>
      <c r="AM128" s="36">
        <v>0</v>
      </c>
      <c r="AN128" s="36">
        <v>0</v>
      </c>
      <c r="AO128" s="37">
        <f>+AM128+AN128</f>
        <v>0</v>
      </c>
      <c r="AP128" s="36">
        <v>0</v>
      </c>
      <c r="AQ128" s="36">
        <v>0</v>
      </c>
      <c r="AR128" s="37">
        <f>+AP128+AQ128</f>
        <v>0</v>
      </c>
      <c r="AS128" s="37">
        <f>+AO128+AR128</f>
        <v>0</v>
      </c>
      <c r="AT128" s="36">
        <f>+K128-R128-Y128-AF128-AM128</f>
        <v>10208974.4</v>
      </c>
      <c r="AU128" s="36">
        <f t="shared" ref="AU128" si="1712">+L128-S128-Z128-AG128-AN128</f>
        <v>0</v>
      </c>
      <c r="AV128" s="36">
        <f t="shared" ref="AV128" si="1713">+M128-T128-AA128-AH128-AO128</f>
        <v>10208974.4</v>
      </c>
      <c r="AW128" s="36">
        <f t="shared" ref="AW128" si="1714">+N128-U128-AB128-AI128-AP128</f>
        <v>0</v>
      </c>
      <c r="AX128" s="36">
        <f t="shared" ref="AX128" si="1715">+O128-V128-AC128-AJ128-AQ128</f>
        <v>0</v>
      </c>
      <c r="AY128" s="36">
        <f t="shared" ref="AY128" si="1716">+P128-W128-AD128-AK128-AR128</f>
        <v>0</v>
      </c>
      <c r="AZ128" s="36">
        <f t="shared" ref="AZ128" si="1717">+Q128-X128-AE128-AL128-AS128</f>
        <v>10208974.4</v>
      </c>
      <c r="BA128" s="72">
        <v>324</v>
      </c>
      <c r="BB128" s="72"/>
      <c r="BC128" s="72"/>
      <c r="BD128" s="72"/>
      <c r="BE128" s="72"/>
      <c r="BF128" s="72"/>
      <c r="BG128" s="72">
        <f>+BA128-BC128-BE128</f>
        <v>324</v>
      </c>
      <c r="BH128" s="72"/>
    </row>
    <row r="129" spans="1:60" ht="24">
      <c r="A129" s="17">
        <v>2025</v>
      </c>
      <c r="B129" s="17">
        <v>8300</v>
      </c>
      <c r="C129" s="17">
        <v>3</v>
      </c>
      <c r="D129" s="17">
        <v>7</v>
      </c>
      <c r="E129" s="17">
        <v>19</v>
      </c>
      <c r="F129" s="17">
        <v>3000</v>
      </c>
      <c r="G129" s="17"/>
      <c r="H129" s="17"/>
      <c r="I129" s="25" t="s">
        <v>21</v>
      </c>
      <c r="J129" s="26" t="s">
        <v>32</v>
      </c>
      <c r="K129" s="27">
        <v>3135306</v>
      </c>
      <c r="L129" s="27">
        <v>0</v>
      </c>
      <c r="M129" s="27">
        <v>3135306</v>
      </c>
      <c r="N129" s="27">
        <v>0</v>
      </c>
      <c r="O129" s="27">
        <v>0</v>
      </c>
      <c r="P129" s="27">
        <v>0</v>
      </c>
      <c r="Q129" s="27">
        <v>3135306</v>
      </c>
      <c r="R129" s="27">
        <f>+R130</f>
        <v>0</v>
      </c>
      <c r="S129" s="27">
        <f t="shared" ref="S129:X131" si="1718">+S130</f>
        <v>0</v>
      </c>
      <c r="T129" s="27">
        <f t="shared" si="1718"/>
        <v>0</v>
      </c>
      <c r="U129" s="27">
        <f t="shared" si="1718"/>
        <v>0</v>
      </c>
      <c r="V129" s="27">
        <f t="shared" si="1718"/>
        <v>0</v>
      </c>
      <c r="W129" s="27">
        <f t="shared" si="1718"/>
        <v>0</v>
      </c>
      <c r="X129" s="27">
        <f t="shared" si="1718"/>
        <v>0</v>
      </c>
      <c r="Y129" s="27">
        <f>+Y130</f>
        <v>0</v>
      </c>
      <c r="Z129" s="27">
        <f t="shared" ref="Z129:Z131" si="1719">+Z130</f>
        <v>0</v>
      </c>
      <c r="AA129" s="27">
        <f t="shared" ref="AA129:AA131" si="1720">+AA130</f>
        <v>0</v>
      </c>
      <c r="AB129" s="27">
        <f t="shared" ref="AB129:AB131" si="1721">+AB130</f>
        <v>0</v>
      </c>
      <c r="AC129" s="27">
        <f t="shared" ref="AC129:AC131" si="1722">+AC130</f>
        <v>0</v>
      </c>
      <c r="AD129" s="27">
        <f t="shared" ref="AD129:AD131" si="1723">+AD130</f>
        <v>0</v>
      </c>
      <c r="AE129" s="27">
        <f t="shared" ref="AE129:AE131" si="1724">+AE130</f>
        <v>0</v>
      </c>
      <c r="AF129" s="27">
        <f>+AF130</f>
        <v>0</v>
      </c>
      <c r="AG129" s="27">
        <f t="shared" ref="AG129:AG131" si="1725">+AG130</f>
        <v>0</v>
      </c>
      <c r="AH129" s="27">
        <f t="shared" ref="AH129:AH131" si="1726">+AH130</f>
        <v>0</v>
      </c>
      <c r="AI129" s="27">
        <f t="shared" ref="AI129:AI131" si="1727">+AI130</f>
        <v>0</v>
      </c>
      <c r="AJ129" s="27">
        <f t="shared" ref="AJ129:AJ131" si="1728">+AJ130</f>
        <v>0</v>
      </c>
      <c r="AK129" s="27">
        <f t="shared" ref="AK129:AK131" si="1729">+AK130</f>
        <v>0</v>
      </c>
      <c r="AL129" s="27">
        <f t="shared" ref="AL129:AL131" si="1730">+AL130</f>
        <v>0</v>
      </c>
      <c r="AM129" s="27">
        <f>+AM130</f>
        <v>0</v>
      </c>
      <c r="AN129" s="27">
        <f t="shared" ref="AN129:AN131" si="1731">+AN130</f>
        <v>0</v>
      </c>
      <c r="AO129" s="27">
        <f t="shared" ref="AO129:AO131" si="1732">+AO130</f>
        <v>0</v>
      </c>
      <c r="AP129" s="27">
        <f t="shared" ref="AP129:AP131" si="1733">+AP130</f>
        <v>0</v>
      </c>
      <c r="AQ129" s="27">
        <f t="shared" ref="AQ129:AQ131" si="1734">+AQ130</f>
        <v>0</v>
      </c>
      <c r="AR129" s="27">
        <f t="shared" ref="AR129:AR131" si="1735">+AR130</f>
        <v>0</v>
      </c>
      <c r="AS129" s="27">
        <f t="shared" ref="AS129:AS131" si="1736">+AS130</f>
        <v>0</v>
      </c>
      <c r="AT129" s="27">
        <f>+AT130</f>
        <v>3135306</v>
      </c>
      <c r="AU129" s="27">
        <f t="shared" ref="AU129:AU131" si="1737">+AU130</f>
        <v>0</v>
      </c>
      <c r="AV129" s="27">
        <f t="shared" ref="AV129:AV131" si="1738">+AV130</f>
        <v>3135306</v>
      </c>
      <c r="AW129" s="27">
        <f t="shared" ref="AW129:AW131" si="1739">+AW130</f>
        <v>0</v>
      </c>
      <c r="AX129" s="27">
        <f t="shared" ref="AX129:AX131" si="1740">+AX130</f>
        <v>0</v>
      </c>
      <c r="AY129" s="27">
        <f t="shared" ref="AY129:AY131" si="1741">+AY130</f>
        <v>0</v>
      </c>
      <c r="AZ129" s="27">
        <f t="shared" ref="AZ129:AZ131" si="1742">+AZ130</f>
        <v>3135306</v>
      </c>
      <c r="BA129" s="27"/>
      <c r="BB129" s="27"/>
      <c r="BC129" s="27"/>
      <c r="BD129" s="27"/>
      <c r="BE129" s="27"/>
      <c r="BF129" s="27"/>
      <c r="BG129" s="27"/>
      <c r="BH129" s="27"/>
    </row>
    <row r="130" spans="1:60" ht="24">
      <c r="A130" s="18">
        <v>2025</v>
      </c>
      <c r="B130" s="18">
        <v>8300</v>
      </c>
      <c r="C130" s="18">
        <v>3</v>
      </c>
      <c r="D130" s="18">
        <v>7</v>
      </c>
      <c r="E130" s="18">
        <v>19</v>
      </c>
      <c r="F130" s="18">
        <v>3000</v>
      </c>
      <c r="G130" s="18">
        <v>3500</v>
      </c>
      <c r="H130" s="18"/>
      <c r="I130" s="28" t="s">
        <v>21</v>
      </c>
      <c r="J130" s="29" t="s">
        <v>90</v>
      </c>
      <c r="K130" s="30">
        <v>3135306</v>
      </c>
      <c r="L130" s="30">
        <v>0</v>
      </c>
      <c r="M130" s="30">
        <v>3135306</v>
      </c>
      <c r="N130" s="30">
        <v>0</v>
      </c>
      <c r="O130" s="30">
        <v>0</v>
      </c>
      <c r="P130" s="30">
        <v>0</v>
      </c>
      <c r="Q130" s="30">
        <v>3135306</v>
      </c>
      <c r="R130" s="30">
        <f>+R131</f>
        <v>0</v>
      </c>
      <c r="S130" s="30">
        <f t="shared" si="1718"/>
        <v>0</v>
      </c>
      <c r="T130" s="30">
        <f t="shared" si="1718"/>
        <v>0</v>
      </c>
      <c r="U130" s="30">
        <f t="shared" si="1718"/>
        <v>0</v>
      </c>
      <c r="V130" s="30">
        <f t="shared" si="1718"/>
        <v>0</v>
      </c>
      <c r="W130" s="30">
        <f t="shared" si="1718"/>
        <v>0</v>
      </c>
      <c r="X130" s="30">
        <f t="shared" si="1718"/>
        <v>0</v>
      </c>
      <c r="Y130" s="30">
        <f>+Y131</f>
        <v>0</v>
      </c>
      <c r="Z130" s="30">
        <f t="shared" si="1719"/>
        <v>0</v>
      </c>
      <c r="AA130" s="30">
        <f t="shared" si="1720"/>
        <v>0</v>
      </c>
      <c r="AB130" s="30">
        <f t="shared" si="1721"/>
        <v>0</v>
      </c>
      <c r="AC130" s="30">
        <f t="shared" si="1722"/>
        <v>0</v>
      </c>
      <c r="AD130" s="30">
        <f t="shared" si="1723"/>
        <v>0</v>
      </c>
      <c r="AE130" s="30">
        <f t="shared" si="1724"/>
        <v>0</v>
      </c>
      <c r="AF130" s="30">
        <f>+AF131</f>
        <v>0</v>
      </c>
      <c r="AG130" s="30">
        <f t="shared" si="1725"/>
        <v>0</v>
      </c>
      <c r="AH130" s="30">
        <f t="shared" si="1726"/>
        <v>0</v>
      </c>
      <c r="AI130" s="30">
        <f t="shared" si="1727"/>
        <v>0</v>
      </c>
      <c r="AJ130" s="30">
        <f t="shared" si="1728"/>
        <v>0</v>
      </c>
      <c r="AK130" s="30">
        <f t="shared" si="1729"/>
        <v>0</v>
      </c>
      <c r="AL130" s="30">
        <f t="shared" si="1730"/>
        <v>0</v>
      </c>
      <c r="AM130" s="30">
        <f>+AM131</f>
        <v>0</v>
      </c>
      <c r="AN130" s="30">
        <f t="shared" si="1731"/>
        <v>0</v>
      </c>
      <c r="AO130" s="30">
        <f t="shared" si="1732"/>
        <v>0</v>
      </c>
      <c r="AP130" s="30">
        <f t="shared" si="1733"/>
        <v>0</v>
      </c>
      <c r="AQ130" s="30">
        <f t="shared" si="1734"/>
        <v>0</v>
      </c>
      <c r="AR130" s="30">
        <f t="shared" si="1735"/>
        <v>0</v>
      </c>
      <c r="AS130" s="30">
        <f t="shared" si="1736"/>
        <v>0</v>
      </c>
      <c r="AT130" s="30">
        <f>+AT131</f>
        <v>3135306</v>
      </c>
      <c r="AU130" s="30">
        <f t="shared" si="1737"/>
        <v>0</v>
      </c>
      <c r="AV130" s="30">
        <f t="shared" si="1738"/>
        <v>3135306</v>
      </c>
      <c r="AW130" s="30">
        <f t="shared" si="1739"/>
        <v>0</v>
      </c>
      <c r="AX130" s="30">
        <f t="shared" si="1740"/>
        <v>0</v>
      </c>
      <c r="AY130" s="30">
        <f t="shared" si="1741"/>
        <v>0</v>
      </c>
      <c r="AZ130" s="30">
        <f t="shared" si="1742"/>
        <v>3135306</v>
      </c>
      <c r="BA130" s="30"/>
      <c r="BB130" s="30"/>
      <c r="BC130" s="30"/>
      <c r="BD130" s="30"/>
      <c r="BE130" s="30"/>
      <c r="BF130" s="30"/>
      <c r="BG130" s="30"/>
      <c r="BH130" s="30"/>
    </row>
    <row r="131" spans="1:60" ht="48">
      <c r="A131" s="19">
        <v>2025</v>
      </c>
      <c r="B131" s="19">
        <v>8300</v>
      </c>
      <c r="C131" s="19">
        <v>3</v>
      </c>
      <c r="D131" s="19">
        <v>7</v>
      </c>
      <c r="E131" s="19">
        <v>19</v>
      </c>
      <c r="F131" s="19">
        <v>3000</v>
      </c>
      <c r="G131" s="19">
        <v>3500</v>
      </c>
      <c r="H131" s="19">
        <v>354</v>
      </c>
      <c r="I131" s="31" t="s">
        <v>21</v>
      </c>
      <c r="J131" s="42" t="s">
        <v>91</v>
      </c>
      <c r="K131" s="33">
        <v>3135306</v>
      </c>
      <c r="L131" s="33">
        <v>0</v>
      </c>
      <c r="M131" s="33">
        <v>3135306</v>
      </c>
      <c r="N131" s="33">
        <v>0</v>
      </c>
      <c r="O131" s="33">
        <v>0</v>
      </c>
      <c r="P131" s="33">
        <v>0</v>
      </c>
      <c r="Q131" s="33">
        <v>3135306</v>
      </c>
      <c r="R131" s="33">
        <f>+R132</f>
        <v>0</v>
      </c>
      <c r="S131" s="33">
        <f t="shared" si="1718"/>
        <v>0</v>
      </c>
      <c r="T131" s="33">
        <f t="shared" si="1718"/>
        <v>0</v>
      </c>
      <c r="U131" s="33">
        <f t="shared" si="1718"/>
        <v>0</v>
      </c>
      <c r="V131" s="33">
        <f t="shared" si="1718"/>
        <v>0</v>
      </c>
      <c r="W131" s="33">
        <f t="shared" si="1718"/>
        <v>0</v>
      </c>
      <c r="X131" s="33">
        <f t="shared" si="1718"/>
        <v>0</v>
      </c>
      <c r="Y131" s="33">
        <f>+Y132</f>
        <v>0</v>
      </c>
      <c r="Z131" s="33">
        <f t="shared" si="1719"/>
        <v>0</v>
      </c>
      <c r="AA131" s="33">
        <f t="shared" si="1720"/>
        <v>0</v>
      </c>
      <c r="AB131" s="33">
        <f t="shared" si="1721"/>
        <v>0</v>
      </c>
      <c r="AC131" s="33">
        <f t="shared" si="1722"/>
        <v>0</v>
      </c>
      <c r="AD131" s="33">
        <f t="shared" si="1723"/>
        <v>0</v>
      </c>
      <c r="AE131" s="33">
        <f t="shared" si="1724"/>
        <v>0</v>
      </c>
      <c r="AF131" s="33">
        <f>+AF132</f>
        <v>0</v>
      </c>
      <c r="AG131" s="33">
        <f t="shared" si="1725"/>
        <v>0</v>
      </c>
      <c r="AH131" s="33">
        <f t="shared" si="1726"/>
        <v>0</v>
      </c>
      <c r="AI131" s="33">
        <f t="shared" si="1727"/>
        <v>0</v>
      </c>
      <c r="AJ131" s="33">
        <f t="shared" si="1728"/>
        <v>0</v>
      </c>
      <c r="AK131" s="33">
        <f t="shared" si="1729"/>
        <v>0</v>
      </c>
      <c r="AL131" s="33">
        <f t="shared" si="1730"/>
        <v>0</v>
      </c>
      <c r="AM131" s="33">
        <f>+AM132</f>
        <v>0</v>
      </c>
      <c r="AN131" s="33">
        <f t="shared" si="1731"/>
        <v>0</v>
      </c>
      <c r="AO131" s="33">
        <f t="shared" si="1732"/>
        <v>0</v>
      </c>
      <c r="AP131" s="33">
        <f t="shared" si="1733"/>
        <v>0</v>
      </c>
      <c r="AQ131" s="33">
        <f t="shared" si="1734"/>
        <v>0</v>
      </c>
      <c r="AR131" s="33">
        <f t="shared" si="1735"/>
        <v>0</v>
      </c>
      <c r="AS131" s="33">
        <f t="shared" si="1736"/>
        <v>0</v>
      </c>
      <c r="AT131" s="33">
        <f>+AT132</f>
        <v>3135306</v>
      </c>
      <c r="AU131" s="33">
        <f t="shared" si="1737"/>
        <v>0</v>
      </c>
      <c r="AV131" s="33">
        <f t="shared" si="1738"/>
        <v>3135306</v>
      </c>
      <c r="AW131" s="33">
        <f t="shared" si="1739"/>
        <v>0</v>
      </c>
      <c r="AX131" s="33">
        <f t="shared" si="1740"/>
        <v>0</v>
      </c>
      <c r="AY131" s="33">
        <f t="shared" si="1741"/>
        <v>0</v>
      </c>
      <c r="AZ131" s="33">
        <f t="shared" si="1742"/>
        <v>3135306</v>
      </c>
      <c r="BA131" s="33"/>
      <c r="BB131" s="33"/>
      <c r="BC131" s="33"/>
      <c r="BD131" s="33"/>
      <c r="BE131" s="33"/>
      <c r="BF131" s="33"/>
      <c r="BG131" s="33"/>
      <c r="BH131" s="33"/>
    </row>
    <row r="132" spans="1:60" ht="46.5">
      <c r="A132" s="20">
        <v>2025</v>
      </c>
      <c r="B132" s="20">
        <v>8300</v>
      </c>
      <c r="C132" s="20">
        <v>3</v>
      </c>
      <c r="D132" s="20">
        <v>7</v>
      </c>
      <c r="E132" s="20">
        <v>19</v>
      </c>
      <c r="F132" s="20">
        <v>3000</v>
      </c>
      <c r="G132" s="20">
        <v>3500</v>
      </c>
      <c r="H132" s="20">
        <v>354</v>
      </c>
      <c r="I132" s="34">
        <v>1</v>
      </c>
      <c r="J132" s="35" t="s">
        <v>91</v>
      </c>
      <c r="K132" s="36">
        <v>3135306</v>
      </c>
      <c r="L132" s="36">
        <v>0</v>
      </c>
      <c r="M132" s="37">
        <v>3135306</v>
      </c>
      <c r="N132" s="36">
        <v>0</v>
      </c>
      <c r="O132" s="36">
        <v>0</v>
      </c>
      <c r="P132" s="37">
        <v>0</v>
      </c>
      <c r="Q132" s="37">
        <v>3135306</v>
      </c>
      <c r="R132" s="36">
        <v>0</v>
      </c>
      <c r="S132" s="36">
        <v>0</v>
      </c>
      <c r="T132" s="37">
        <f>+R132+S132</f>
        <v>0</v>
      </c>
      <c r="U132" s="36">
        <v>0</v>
      </c>
      <c r="V132" s="36">
        <v>0</v>
      </c>
      <c r="W132" s="37">
        <f>+U132+V132</f>
        <v>0</v>
      </c>
      <c r="X132" s="37">
        <f>+T132+W132</f>
        <v>0</v>
      </c>
      <c r="Y132" s="36">
        <v>0</v>
      </c>
      <c r="Z132" s="36">
        <v>0</v>
      </c>
      <c r="AA132" s="37">
        <f>+Y132+Z132</f>
        <v>0</v>
      </c>
      <c r="AB132" s="36">
        <v>0</v>
      </c>
      <c r="AC132" s="36">
        <v>0</v>
      </c>
      <c r="AD132" s="37">
        <f>+AB132+AC132</f>
        <v>0</v>
      </c>
      <c r="AE132" s="37">
        <f>+AA132+AD132</f>
        <v>0</v>
      </c>
      <c r="AF132" s="36">
        <v>0</v>
      </c>
      <c r="AG132" s="36">
        <v>0</v>
      </c>
      <c r="AH132" s="37">
        <f>+AF132+AG132</f>
        <v>0</v>
      </c>
      <c r="AI132" s="36">
        <v>0</v>
      </c>
      <c r="AJ132" s="36">
        <v>0</v>
      </c>
      <c r="AK132" s="37">
        <f>+AI132+AJ132</f>
        <v>0</v>
      </c>
      <c r="AL132" s="37">
        <f>+AH132+AK132</f>
        <v>0</v>
      </c>
      <c r="AM132" s="36">
        <v>0</v>
      </c>
      <c r="AN132" s="36">
        <v>0</v>
      </c>
      <c r="AO132" s="37">
        <f>+AM132+AN132</f>
        <v>0</v>
      </c>
      <c r="AP132" s="36">
        <v>0</v>
      </c>
      <c r="AQ132" s="36">
        <v>0</v>
      </c>
      <c r="AR132" s="37">
        <f>+AP132+AQ132</f>
        <v>0</v>
      </c>
      <c r="AS132" s="37">
        <f>+AO132+AR132</f>
        <v>0</v>
      </c>
      <c r="AT132" s="36">
        <f>+K132-R132-Y132-AF132-AM132</f>
        <v>3135306</v>
      </c>
      <c r="AU132" s="36">
        <f t="shared" ref="AU132" si="1743">+L132-S132-Z132-AG132-AN132</f>
        <v>0</v>
      </c>
      <c r="AV132" s="36">
        <f t="shared" ref="AV132" si="1744">+M132-T132-AA132-AH132-AO132</f>
        <v>3135306</v>
      </c>
      <c r="AW132" s="36">
        <f t="shared" ref="AW132" si="1745">+N132-U132-AB132-AI132-AP132</f>
        <v>0</v>
      </c>
      <c r="AX132" s="36">
        <f t="shared" ref="AX132" si="1746">+O132-V132-AC132-AJ132-AQ132</f>
        <v>0</v>
      </c>
      <c r="AY132" s="36">
        <f t="shared" ref="AY132" si="1747">+P132-W132-AD132-AK132-AR132</f>
        <v>0</v>
      </c>
      <c r="AZ132" s="36">
        <f t="shared" ref="AZ132" si="1748">+Q132-X132-AE132-AL132-AS132</f>
        <v>3135306</v>
      </c>
      <c r="BA132" s="72">
        <v>15</v>
      </c>
      <c r="BB132" s="72"/>
      <c r="BC132" s="72"/>
      <c r="BD132" s="72"/>
      <c r="BE132" s="72"/>
      <c r="BF132" s="72"/>
      <c r="BG132" s="72">
        <f>+BA132-BC132-BE132</f>
        <v>15</v>
      </c>
      <c r="BH132" s="72"/>
    </row>
    <row r="133" spans="1:60" ht="24">
      <c r="A133" s="17">
        <v>2025</v>
      </c>
      <c r="B133" s="17">
        <v>8300</v>
      </c>
      <c r="C133" s="17">
        <v>3</v>
      </c>
      <c r="D133" s="17">
        <v>7</v>
      </c>
      <c r="E133" s="17">
        <v>19</v>
      </c>
      <c r="F133" s="17">
        <v>5000</v>
      </c>
      <c r="G133" s="17"/>
      <c r="H133" s="17"/>
      <c r="I133" s="25" t="s">
        <v>21</v>
      </c>
      <c r="J133" s="26" t="s">
        <v>41</v>
      </c>
      <c r="K133" s="27">
        <v>0</v>
      </c>
      <c r="L133" s="27">
        <v>0</v>
      </c>
      <c r="M133" s="27">
        <v>0</v>
      </c>
      <c r="N133" s="27">
        <v>400000</v>
      </c>
      <c r="O133" s="27">
        <v>0</v>
      </c>
      <c r="P133" s="27">
        <v>400000</v>
      </c>
      <c r="Q133" s="27">
        <v>400000</v>
      </c>
      <c r="R133" s="27">
        <f>+R134</f>
        <v>0</v>
      </c>
      <c r="S133" s="27">
        <f t="shared" ref="S133:X135" si="1749">+S134</f>
        <v>0</v>
      </c>
      <c r="T133" s="27">
        <f t="shared" si="1749"/>
        <v>0</v>
      </c>
      <c r="U133" s="27">
        <f t="shared" si="1749"/>
        <v>0</v>
      </c>
      <c r="V133" s="27">
        <f t="shared" si="1749"/>
        <v>0</v>
      </c>
      <c r="W133" s="27">
        <f t="shared" si="1749"/>
        <v>0</v>
      </c>
      <c r="X133" s="27">
        <f t="shared" si="1749"/>
        <v>0</v>
      </c>
      <c r="Y133" s="27">
        <f>+Y134</f>
        <v>0</v>
      </c>
      <c r="Z133" s="27">
        <f t="shared" ref="Z133:Z135" si="1750">+Z134</f>
        <v>0</v>
      </c>
      <c r="AA133" s="27">
        <f t="shared" ref="AA133:AA135" si="1751">+AA134</f>
        <v>0</v>
      </c>
      <c r="AB133" s="27">
        <f t="shared" ref="AB133:AB135" si="1752">+AB134</f>
        <v>0</v>
      </c>
      <c r="AC133" s="27">
        <f t="shared" ref="AC133:AC135" si="1753">+AC134</f>
        <v>0</v>
      </c>
      <c r="AD133" s="27">
        <f t="shared" ref="AD133:AD135" si="1754">+AD134</f>
        <v>0</v>
      </c>
      <c r="AE133" s="27">
        <f t="shared" ref="AE133:AE135" si="1755">+AE134</f>
        <v>0</v>
      </c>
      <c r="AF133" s="27">
        <f>+AF134</f>
        <v>0</v>
      </c>
      <c r="AG133" s="27">
        <f t="shared" ref="AG133:AG135" si="1756">+AG134</f>
        <v>0</v>
      </c>
      <c r="AH133" s="27">
        <f t="shared" ref="AH133:AH135" si="1757">+AH134</f>
        <v>0</v>
      </c>
      <c r="AI133" s="27">
        <f t="shared" ref="AI133:AI135" si="1758">+AI134</f>
        <v>0</v>
      </c>
      <c r="AJ133" s="27">
        <f t="shared" ref="AJ133:AJ135" si="1759">+AJ134</f>
        <v>0</v>
      </c>
      <c r="AK133" s="27">
        <f t="shared" ref="AK133:AK135" si="1760">+AK134</f>
        <v>0</v>
      </c>
      <c r="AL133" s="27">
        <f t="shared" ref="AL133:AL135" si="1761">+AL134</f>
        <v>0</v>
      </c>
      <c r="AM133" s="27">
        <f>+AM134</f>
        <v>0</v>
      </c>
      <c r="AN133" s="27">
        <f t="shared" ref="AN133:AN135" si="1762">+AN134</f>
        <v>0</v>
      </c>
      <c r="AO133" s="27">
        <f t="shared" ref="AO133:AO135" si="1763">+AO134</f>
        <v>0</v>
      </c>
      <c r="AP133" s="27">
        <f t="shared" ref="AP133:AP135" si="1764">+AP134</f>
        <v>0</v>
      </c>
      <c r="AQ133" s="27">
        <f t="shared" ref="AQ133:AQ135" si="1765">+AQ134</f>
        <v>0</v>
      </c>
      <c r="AR133" s="27">
        <f t="shared" ref="AR133:AR135" si="1766">+AR134</f>
        <v>0</v>
      </c>
      <c r="AS133" s="27">
        <f t="shared" ref="AS133:AS135" si="1767">+AS134</f>
        <v>0</v>
      </c>
      <c r="AT133" s="27">
        <f>+AT134</f>
        <v>0</v>
      </c>
      <c r="AU133" s="27">
        <f t="shared" ref="AU133:AU135" si="1768">+AU134</f>
        <v>0</v>
      </c>
      <c r="AV133" s="27">
        <f t="shared" ref="AV133:AV135" si="1769">+AV134</f>
        <v>0</v>
      </c>
      <c r="AW133" s="27">
        <f t="shared" ref="AW133:AW135" si="1770">+AW134</f>
        <v>400000</v>
      </c>
      <c r="AX133" s="27">
        <f t="shared" ref="AX133:AX135" si="1771">+AX134</f>
        <v>0</v>
      </c>
      <c r="AY133" s="27">
        <f t="shared" ref="AY133:AY135" si="1772">+AY134</f>
        <v>400000</v>
      </c>
      <c r="AZ133" s="27">
        <f t="shared" ref="AZ133:AZ135" si="1773">+AZ134</f>
        <v>400000</v>
      </c>
      <c r="BA133" s="27"/>
      <c r="BB133" s="27"/>
      <c r="BC133" s="27"/>
      <c r="BD133" s="27"/>
      <c r="BE133" s="27"/>
      <c r="BF133" s="27"/>
      <c r="BG133" s="27"/>
      <c r="BH133" s="27"/>
    </row>
    <row r="134" spans="1:60" ht="24">
      <c r="A134" s="18">
        <v>2025</v>
      </c>
      <c r="B134" s="18">
        <v>8300</v>
      </c>
      <c r="C134" s="18">
        <v>3</v>
      </c>
      <c r="D134" s="18">
        <v>7</v>
      </c>
      <c r="E134" s="18">
        <v>19</v>
      </c>
      <c r="F134" s="18">
        <v>5000</v>
      </c>
      <c r="G134" s="18">
        <v>5400</v>
      </c>
      <c r="H134" s="18"/>
      <c r="I134" s="28" t="s">
        <v>21</v>
      </c>
      <c r="J134" s="29" t="s">
        <v>83</v>
      </c>
      <c r="K134" s="30">
        <v>0</v>
      </c>
      <c r="L134" s="30">
        <v>0</v>
      </c>
      <c r="M134" s="30">
        <v>0</v>
      </c>
      <c r="N134" s="30">
        <v>400000</v>
      </c>
      <c r="O134" s="30">
        <v>0</v>
      </c>
      <c r="P134" s="30">
        <v>400000</v>
      </c>
      <c r="Q134" s="30">
        <v>400000</v>
      </c>
      <c r="R134" s="30">
        <f>+R135</f>
        <v>0</v>
      </c>
      <c r="S134" s="30">
        <f t="shared" si="1749"/>
        <v>0</v>
      </c>
      <c r="T134" s="30">
        <f t="shared" si="1749"/>
        <v>0</v>
      </c>
      <c r="U134" s="30">
        <f t="shared" si="1749"/>
        <v>0</v>
      </c>
      <c r="V134" s="30">
        <f t="shared" si="1749"/>
        <v>0</v>
      </c>
      <c r="W134" s="30">
        <f t="shared" si="1749"/>
        <v>0</v>
      </c>
      <c r="X134" s="30">
        <f t="shared" si="1749"/>
        <v>0</v>
      </c>
      <c r="Y134" s="30">
        <f>+Y135</f>
        <v>0</v>
      </c>
      <c r="Z134" s="30">
        <f t="shared" si="1750"/>
        <v>0</v>
      </c>
      <c r="AA134" s="30">
        <f t="shared" si="1751"/>
        <v>0</v>
      </c>
      <c r="AB134" s="30">
        <f t="shared" si="1752"/>
        <v>0</v>
      </c>
      <c r="AC134" s="30">
        <f t="shared" si="1753"/>
        <v>0</v>
      </c>
      <c r="AD134" s="30">
        <f t="shared" si="1754"/>
        <v>0</v>
      </c>
      <c r="AE134" s="30">
        <f t="shared" si="1755"/>
        <v>0</v>
      </c>
      <c r="AF134" s="30">
        <f>+AF135</f>
        <v>0</v>
      </c>
      <c r="AG134" s="30">
        <f t="shared" si="1756"/>
        <v>0</v>
      </c>
      <c r="AH134" s="30">
        <f t="shared" si="1757"/>
        <v>0</v>
      </c>
      <c r="AI134" s="30">
        <f t="shared" si="1758"/>
        <v>0</v>
      </c>
      <c r="AJ134" s="30">
        <f t="shared" si="1759"/>
        <v>0</v>
      </c>
      <c r="AK134" s="30">
        <f t="shared" si="1760"/>
        <v>0</v>
      </c>
      <c r="AL134" s="30">
        <f t="shared" si="1761"/>
        <v>0</v>
      </c>
      <c r="AM134" s="30">
        <f>+AM135</f>
        <v>0</v>
      </c>
      <c r="AN134" s="30">
        <f t="shared" si="1762"/>
        <v>0</v>
      </c>
      <c r="AO134" s="30">
        <f t="shared" si="1763"/>
        <v>0</v>
      </c>
      <c r="AP134" s="30">
        <f t="shared" si="1764"/>
        <v>0</v>
      </c>
      <c r="AQ134" s="30">
        <f t="shared" si="1765"/>
        <v>0</v>
      </c>
      <c r="AR134" s="30">
        <f t="shared" si="1766"/>
        <v>0</v>
      </c>
      <c r="AS134" s="30">
        <f t="shared" si="1767"/>
        <v>0</v>
      </c>
      <c r="AT134" s="30">
        <f>+AT135</f>
        <v>0</v>
      </c>
      <c r="AU134" s="30">
        <f t="shared" si="1768"/>
        <v>0</v>
      </c>
      <c r="AV134" s="30">
        <f t="shared" si="1769"/>
        <v>0</v>
      </c>
      <c r="AW134" s="30">
        <f t="shared" si="1770"/>
        <v>400000</v>
      </c>
      <c r="AX134" s="30">
        <f t="shared" si="1771"/>
        <v>0</v>
      </c>
      <c r="AY134" s="30">
        <f t="shared" si="1772"/>
        <v>400000</v>
      </c>
      <c r="AZ134" s="30">
        <f t="shared" si="1773"/>
        <v>400000</v>
      </c>
      <c r="BA134" s="30"/>
      <c r="BB134" s="30"/>
      <c r="BC134" s="30"/>
      <c r="BD134" s="30"/>
      <c r="BE134" s="30"/>
      <c r="BF134" s="30"/>
      <c r="BG134" s="30"/>
      <c r="BH134" s="30"/>
    </row>
    <row r="135" spans="1:60" ht="24">
      <c r="A135" s="19">
        <v>2025</v>
      </c>
      <c r="B135" s="19">
        <v>8300</v>
      </c>
      <c r="C135" s="19">
        <v>3</v>
      </c>
      <c r="D135" s="19">
        <v>7</v>
      </c>
      <c r="E135" s="19">
        <v>19</v>
      </c>
      <c r="F135" s="19">
        <v>5000</v>
      </c>
      <c r="G135" s="19">
        <v>5400</v>
      </c>
      <c r="H135" s="19">
        <v>541</v>
      </c>
      <c r="I135" s="31" t="s">
        <v>21</v>
      </c>
      <c r="J135" s="32" t="s">
        <v>84</v>
      </c>
      <c r="K135" s="33">
        <v>0</v>
      </c>
      <c r="L135" s="33">
        <v>0</v>
      </c>
      <c r="M135" s="33">
        <v>0</v>
      </c>
      <c r="N135" s="33">
        <v>400000</v>
      </c>
      <c r="O135" s="33">
        <v>0</v>
      </c>
      <c r="P135" s="33">
        <v>400000</v>
      </c>
      <c r="Q135" s="33">
        <v>400000</v>
      </c>
      <c r="R135" s="33">
        <f>+R136</f>
        <v>0</v>
      </c>
      <c r="S135" s="33">
        <f t="shared" si="1749"/>
        <v>0</v>
      </c>
      <c r="T135" s="33">
        <f t="shared" si="1749"/>
        <v>0</v>
      </c>
      <c r="U135" s="33">
        <f t="shared" si="1749"/>
        <v>0</v>
      </c>
      <c r="V135" s="33">
        <f t="shared" si="1749"/>
        <v>0</v>
      </c>
      <c r="W135" s="33">
        <f t="shared" si="1749"/>
        <v>0</v>
      </c>
      <c r="X135" s="33">
        <f t="shared" si="1749"/>
        <v>0</v>
      </c>
      <c r="Y135" s="33">
        <f>+Y136</f>
        <v>0</v>
      </c>
      <c r="Z135" s="33">
        <f t="shared" si="1750"/>
        <v>0</v>
      </c>
      <c r="AA135" s="33">
        <f t="shared" si="1751"/>
        <v>0</v>
      </c>
      <c r="AB135" s="33">
        <f t="shared" si="1752"/>
        <v>0</v>
      </c>
      <c r="AC135" s="33">
        <f t="shared" si="1753"/>
        <v>0</v>
      </c>
      <c r="AD135" s="33">
        <f t="shared" si="1754"/>
        <v>0</v>
      </c>
      <c r="AE135" s="33">
        <f t="shared" si="1755"/>
        <v>0</v>
      </c>
      <c r="AF135" s="33">
        <f>+AF136</f>
        <v>0</v>
      </c>
      <c r="AG135" s="33">
        <f t="shared" si="1756"/>
        <v>0</v>
      </c>
      <c r="AH135" s="33">
        <f t="shared" si="1757"/>
        <v>0</v>
      </c>
      <c r="AI135" s="33">
        <f t="shared" si="1758"/>
        <v>0</v>
      </c>
      <c r="AJ135" s="33">
        <f t="shared" si="1759"/>
        <v>0</v>
      </c>
      <c r="AK135" s="33">
        <f t="shared" si="1760"/>
        <v>0</v>
      </c>
      <c r="AL135" s="33">
        <f t="shared" si="1761"/>
        <v>0</v>
      </c>
      <c r="AM135" s="33">
        <f>+AM136</f>
        <v>0</v>
      </c>
      <c r="AN135" s="33">
        <f t="shared" si="1762"/>
        <v>0</v>
      </c>
      <c r="AO135" s="33">
        <f t="shared" si="1763"/>
        <v>0</v>
      </c>
      <c r="AP135" s="33">
        <f t="shared" si="1764"/>
        <v>0</v>
      </c>
      <c r="AQ135" s="33">
        <f t="shared" si="1765"/>
        <v>0</v>
      </c>
      <c r="AR135" s="33">
        <f t="shared" si="1766"/>
        <v>0</v>
      </c>
      <c r="AS135" s="33">
        <f t="shared" si="1767"/>
        <v>0</v>
      </c>
      <c r="AT135" s="33">
        <f>+AT136</f>
        <v>0</v>
      </c>
      <c r="AU135" s="33">
        <f t="shared" si="1768"/>
        <v>0</v>
      </c>
      <c r="AV135" s="33">
        <f t="shared" si="1769"/>
        <v>0</v>
      </c>
      <c r="AW135" s="33">
        <f t="shared" si="1770"/>
        <v>400000</v>
      </c>
      <c r="AX135" s="33">
        <f t="shared" si="1771"/>
        <v>0</v>
      </c>
      <c r="AY135" s="33">
        <f t="shared" si="1772"/>
        <v>400000</v>
      </c>
      <c r="AZ135" s="33">
        <f t="shared" si="1773"/>
        <v>400000</v>
      </c>
      <c r="BA135" s="33"/>
      <c r="BB135" s="33"/>
      <c r="BC135" s="33"/>
      <c r="BD135" s="33"/>
      <c r="BE135" s="33"/>
      <c r="BF135" s="33"/>
      <c r="BG135" s="33"/>
      <c r="BH135" s="33"/>
    </row>
    <row r="136" spans="1:60" ht="24">
      <c r="A136" s="20">
        <v>2025</v>
      </c>
      <c r="B136" s="20">
        <v>8300</v>
      </c>
      <c r="C136" s="20">
        <v>3</v>
      </c>
      <c r="D136" s="20">
        <v>7</v>
      </c>
      <c r="E136" s="20">
        <v>19</v>
      </c>
      <c r="F136" s="20">
        <v>5000</v>
      </c>
      <c r="G136" s="20">
        <v>5400</v>
      </c>
      <c r="H136" s="20">
        <v>541</v>
      </c>
      <c r="I136" s="34">
        <v>1</v>
      </c>
      <c r="J136" s="35" t="s">
        <v>84</v>
      </c>
      <c r="K136" s="36">
        <v>0</v>
      </c>
      <c r="L136" s="36">
        <v>0</v>
      </c>
      <c r="M136" s="37">
        <v>0</v>
      </c>
      <c r="N136" s="36">
        <v>400000</v>
      </c>
      <c r="O136" s="36">
        <v>0</v>
      </c>
      <c r="P136" s="37">
        <v>400000</v>
      </c>
      <c r="Q136" s="37">
        <v>400000</v>
      </c>
      <c r="R136" s="36">
        <v>0</v>
      </c>
      <c r="S136" s="36">
        <v>0</v>
      </c>
      <c r="T136" s="37">
        <f>+R136+S136</f>
        <v>0</v>
      </c>
      <c r="U136" s="36">
        <v>0</v>
      </c>
      <c r="V136" s="36">
        <v>0</v>
      </c>
      <c r="W136" s="37">
        <f>+U136+V136</f>
        <v>0</v>
      </c>
      <c r="X136" s="37">
        <f>+T136+W136</f>
        <v>0</v>
      </c>
      <c r="Y136" s="36">
        <v>0</v>
      </c>
      <c r="Z136" s="36">
        <v>0</v>
      </c>
      <c r="AA136" s="37">
        <f>+Y136+Z136</f>
        <v>0</v>
      </c>
      <c r="AB136" s="36">
        <v>0</v>
      </c>
      <c r="AC136" s="36">
        <v>0</v>
      </c>
      <c r="AD136" s="37">
        <f>+AB136+AC136</f>
        <v>0</v>
      </c>
      <c r="AE136" s="37">
        <f>+AA136+AD136</f>
        <v>0</v>
      </c>
      <c r="AF136" s="36">
        <v>0</v>
      </c>
      <c r="AG136" s="36">
        <v>0</v>
      </c>
      <c r="AH136" s="37">
        <f>+AF136+AG136</f>
        <v>0</v>
      </c>
      <c r="AI136" s="36">
        <v>0</v>
      </c>
      <c r="AJ136" s="36">
        <v>0</v>
      </c>
      <c r="AK136" s="37">
        <f>+AI136+AJ136</f>
        <v>0</v>
      </c>
      <c r="AL136" s="37">
        <f>+AH136+AK136</f>
        <v>0</v>
      </c>
      <c r="AM136" s="36">
        <v>0</v>
      </c>
      <c r="AN136" s="36">
        <v>0</v>
      </c>
      <c r="AO136" s="37">
        <f>+AM136+AN136</f>
        <v>0</v>
      </c>
      <c r="AP136" s="36">
        <v>0</v>
      </c>
      <c r="AQ136" s="36">
        <v>0</v>
      </c>
      <c r="AR136" s="37">
        <f>+AP136+AQ136</f>
        <v>0</v>
      </c>
      <c r="AS136" s="37">
        <f>+AO136+AR136</f>
        <v>0</v>
      </c>
      <c r="AT136" s="36">
        <f>+K136-R136-Y136-AF136-AM136</f>
        <v>0</v>
      </c>
      <c r="AU136" s="36">
        <f t="shared" ref="AU136" si="1774">+L136-S136-Z136-AG136-AN136</f>
        <v>0</v>
      </c>
      <c r="AV136" s="36">
        <f t="shared" ref="AV136" si="1775">+M136-T136-AA136-AH136-AO136</f>
        <v>0</v>
      </c>
      <c r="AW136" s="36">
        <f t="shared" ref="AW136" si="1776">+N136-U136-AB136-AI136-AP136</f>
        <v>400000</v>
      </c>
      <c r="AX136" s="36">
        <f t="shared" ref="AX136" si="1777">+O136-V136-AC136-AJ136-AQ136</f>
        <v>0</v>
      </c>
      <c r="AY136" s="36">
        <f t="shared" ref="AY136" si="1778">+P136-W136-AD136-AK136-AR136</f>
        <v>400000</v>
      </c>
      <c r="AZ136" s="36">
        <f t="shared" ref="AZ136" si="1779">+Q136-X136-AE136-AL136-AS136</f>
        <v>400000</v>
      </c>
      <c r="BA136" s="72">
        <v>1</v>
      </c>
      <c r="BB136" s="72"/>
      <c r="BC136" s="72"/>
      <c r="BD136" s="72"/>
      <c r="BE136" s="72"/>
      <c r="BF136" s="72"/>
      <c r="BG136" s="72">
        <f>+BA136-BC136-BE136</f>
        <v>1</v>
      </c>
      <c r="BH136" s="72"/>
    </row>
    <row r="137" spans="1:60" ht="48">
      <c r="A137" s="16">
        <v>2025</v>
      </c>
      <c r="B137" s="16">
        <v>8300</v>
      </c>
      <c r="C137" s="16">
        <v>3</v>
      </c>
      <c r="D137" s="16">
        <v>7</v>
      </c>
      <c r="E137" s="16">
        <v>20</v>
      </c>
      <c r="F137" s="16"/>
      <c r="G137" s="21"/>
      <c r="H137" s="22"/>
      <c r="I137" s="43" t="s">
        <v>21</v>
      </c>
      <c r="J137" s="44" t="s">
        <v>92</v>
      </c>
      <c r="K137" s="24">
        <v>320000</v>
      </c>
      <c r="L137" s="24">
        <v>0</v>
      </c>
      <c r="M137" s="24">
        <v>320000</v>
      </c>
      <c r="N137" s="24">
        <v>0</v>
      </c>
      <c r="O137" s="24">
        <v>0</v>
      </c>
      <c r="P137" s="24">
        <v>0</v>
      </c>
      <c r="Q137" s="24">
        <v>320000</v>
      </c>
      <c r="R137" s="24">
        <f>+R138</f>
        <v>0</v>
      </c>
      <c r="S137" s="24">
        <f t="shared" ref="S137:X140" si="1780">+S138</f>
        <v>0</v>
      </c>
      <c r="T137" s="24">
        <f t="shared" si="1780"/>
        <v>0</v>
      </c>
      <c r="U137" s="24">
        <f t="shared" si="1780"/>
        <v>0</v>
      </c>
      <c r="V137" s="24">
        <f t="shared" si="1780"/>
        <v>0</v>
      </c>
      <c r="W137" s="24">
        <f t="shared" si="1780"/>
        <v>0</v>
      </c>
      <c r="X137" s="24">
        <f t="shared" si="1780"/>
        <v>0</v>
      </c>
      <c r="Y137" s="24">
        <f>+Y138</f>
        <v>0</v>
      </c>
      <c r="Z137" s="24">
        <f t="shared" ref="Z137:Z140" si="1781">+Z138</f>
        <v>0</v>
      </c>
      <c r="AA137" s="24">
        <f t="shared" ref="AA137:AA140" si="1782">+AA138</f>
        <v>0</v>
      </c>
      <c r="AB137" s="24">
        <f t="shared" ref="AB137:AB140" si="1783">+AB138</f>
        <v>0</v>
      </c>
      <c r="AC137" s="24">
        <f t="shared" ref="AC137:AC140" si="1784">+AC138</f>
        <v>0</v>
      </c>
      <c r="AD137" s="24">
        <f t="shared" ref="AD137:AD140" si="1785">+AD138</f>
        <v>0</v>
      </c>
      <c r="AE137" s="24">
        <f t="shared" ref="AE137:AE140" si="1786">+AE138</f>
        <v>0</v>
      </c>
      <c r="AF137" s="24">
        <f>+AF138</f>
        <v>0</v>
      </c>
      <c r="AG137" s="24">
        <f t="shared" ref="AG137:AG140" si="1787">+AG138</f>
        <v>0</v>
      </c>
      <c r="AH137" s="24">
        <f t="shared" ref="AH137:AH140" si="1788">+AH138</f>
        <v>0</v>
      </c>
      <c r="AI137" s="24">
        <f t="shared" ref="AI137:AI140" si="1789">+AI138</f>
        <v>0</v>
      </c>
      <c r="AJ137" s="24">
        <f t="shared" ref="AJ137:AJ140" si="1790">+AJ138</f>
        <v>0</v>
      </c>
      <c r="AK137" s="24">
        <f t="shared" ref="AK137:AK140" si="1791">+AK138</f>
        <v>0</v>
      </c>
      <c r="AL137" s="24">
        <f t="shared" ref="AL137:AL140" si="1792">+AL138</f>
        <v>0</v>
      </c>
      <c r="AM137" s="24">
        <f>+AM138</f>
        <v>0</v>
      </c>
      <c r="AN137" s="24">
        <f t="shared" ref="AN137:AN140" si="1793">+AN138</f>
        <v>0</v>
      </c>
      <c r="AO137" s="24">
        <f t="shared" ref="AO137:AO140" si="1794">+AO138</f>
        <v>0</v>
      </c>
      <c r="AP137" s="24">
        <f t="shared" ref="AP137:AP140" si="1795">+AP138</f>
        <v>0</v>
      </c>
      <c r="AQ137" s="24">
        <f t="shared" ref="AQ137:AQ140" si="1796">+AQ138</f>
        <v>0</v>
      </c>
      <c r="AR137" s="24">
        <f t="shared" ref="AR137:AR140" si="1797">+AR138</f>
        <v>0</v>
      </c>
      <c r="AS137" s="24">
        <f t="shared" ref="AS137:AS140" si="1798">+AS138</f>
        <v>0</v>
      </c>
      <c r="AT137" s="24">
        <f>+AT138</f>
        <v>320000</v>
      </c>
      <c r="AU137" s="24">
        <f t="shared" ref="AU137:AU140" si="1799">+AU138</f>
        <v>0</v>
      </c>
      <c r="AV137" s="24">
        <f t="shared" ref="AV137:AV140" si="1800">+AV138</f>
        <v>320000</v>
      </c>
      <c r="AW137" s="24">
        <f t="shared" ref="AW137:AW140" si="1801">+AW138</f>
        <v>0</v>
      </c>
      <c r="AX137" s="24">
        <f t="shared" ref="AX137:AX140" si="1802">+AX138</f>
        <v>0</v>
      </c>
      <c r="AY137" s="24">
        <f t="shared" ref="AY137:AY140" si="1803">+AY138</f>
        <v>0</v>
      </c>
      <c r="AZ137" s="24">
        <f t="shared" ref="AZ137:AZ140" si="1804">+AZ138</f>
        <v>320000</v>
      </c>
      <c r="BA137" s="24"/>
      <c r="BB137" s="24"/>
      <c r="BC137" s="24"/>
      <c r="BD137" s="24"/>
      <c r="BE137" s="24"/>
      <c r="BF137" s="24"/>
      <c r="BG137" s="24"/>
      <c r="BH137" s="24"/>
    </row>
    <row r="138" spans="1:60" ht="24">
      <c r="A138" s="17">
        <v>2025</v>
      </c>
      <c r="B138" s="17">
        <v>8300</v>
      </c>
      <c r="C138" s="17">
        <v>3</v>
      </c>
      <c r="D138" s="17">
        <v>7</v>
      </c>
      <c r="E138" s="17">
        <v>20</v>
      </c>
      <c r="F138" s="17">
        <v>3000</v>
      </c>
      <c r="G138" s="17"/>
      <c r="H138" s="17"/>
      <c r="I138" s="25" t="s">
        <v>21</v>
      </c>
      <c r="J138" s="26" t="s">
        <v>32</v>
      </c>
      <c r="K138" s="27">
        <v>320000</v>
      </c>
      <c r="L138" s="27">
        <v>0</v>
      </c>
      <c r="M138" s="27">
        <v>320000</v>
      </c>
      <c r="N138" s="27">
        <v>0</v>
      </c>
      <c r="O138" s="27">
        <v>0</v>
      </c>
      <c r="P138" s="27">
        <v>0</v>
      </c>
      <c r="Q138" s="27">
        <v>320000</v>
      </c>
      <c r="R138" s="27">
        <f>+R139</f>
        <v>0</v>
      </c>
      <c r="S138" s="27">
        <f t="shared" si="1780"/>
        <v>0</v>
      </c>
      <c r="T138" s="27">
        <f t="shared" si="1780"/>
        <v>0</v>
      </c>
      <c r="U138" s="27">
        <f t="shared" si="1780"/>
        <v>0</v>
      </c>
      <c r="V138" s="27">
        <f t="shared" si="1780"/>
        <v>0</v>
      </c>
      <c r="W138" s="27">
        <f t="shared" si="1780"/>
        <v>0</v>
      </c>
      <c r="X138" s="27">
        <f t="shared" si="1780"/>
        <v>0</v>
      </c>
      <c r="Y138" s="27">
        <f>+Y139</f>
        <v>0</v>
      </c>
      <c r="Z138" s="27">
        <f t="shared" si="1781"/>
        <v>0</v>
      </c>
      <c r="AA138" s="27">
        <f t="shared" si="1782"/>
        <v>0</v>
      </c>
      <c r="AB138" s="27">
        <f t="shared" si="1783"/>
        <v>0</v>
      </c>
      <c r="AC138" s="27">
        <f t="shared" si="1784"/>
        <v>0</v>
      </c>
      <c r="AD138" s="27">
        <f t="shared" si="1785"/>
        <v>0</v>
      </c>
      <c r="AE138" s="27">
        <f t="shared" si="1786"/>
        <v>0</v>
      </c>
      <c r="AF138" s="27">
        <f>+AF139</f>
        <v>0</v>
      </c>
      <c r="AG138" s="27">
        <f t="shared" si="1787"/>
        <v>0</v>
      </c>
      <c r="AH138" s="27">
        <f t="shared" si="1788"/>
        <v>0</v>
      </c>
      <c r="AI138" s="27">
        <f t="shared" si="1789"/>
        <v>0</v>
      </c>
      <c r="AJ138" s="27">
        <f t="shared" si="1790"/>
        <v>0</v>
      </c>
      <c r="AK138" s="27">
        <f t="shared" si="1791"/>
        <v>0</v>
      </c>
      <c r="AL138" s="27">
        <f t="shared" si="1792"/>
        <v>0</v>
      </c>
      <c r="AM138" s="27">
        <f>+AM139</f>
        <v>0</v>
      </c>
      <c r="AN138" s="27">
        <f t="shared" si="1793"/>
        <v>0</v>
      </c>
      <c r="AO138" s="27">
        <f t="shared" si="1794"/>
        <v>0</v>
      </c>
      <c r="AP138" s="27">
        <f t="shared" si="1795"/>
        <v>0</v>
      </c>
      <c r="AQ138" s="27">
        <f t="shared" si="1796"/>
        <v>0</v>
      </c>
      <c r="AR138" s="27">
        <f t="shared" si="1797"/>
        <v>0</v>
      </c>
      <c r="AS138" s="27">
        <f t="shared" si="1798"/>
        <v>0</v>
      </c>
      <c r="AT138" s="27">
        <f>+AT139</f>
        <v>320000</v>
      </c>
      <c r="AU138" s="27">
        <f t="shared" si="1799"/>
        <v>0</v>
      </c>
      <c r="AV138" s="27">
        <f t="shared" si="1800"/>
        <v>320000</v>
      </c>
      <c r="AW138" s="27">
        <f t="shared" si="1801"/>
        <v>0</v>
      </c>
      <c r="AX138" s="27">
        <f t="shared" si="1802"/>
        <v>0</v>
      </c>
      <c r="AY138" s="27">
        <f t="shared" si="1803"/>
        <v>0</v>
      </c>
      <c r="AZ138" s="27">
        <f t="shared" si="1804"/>
        <v>320000</v>
      </c>
      <c r="BA138" s="27"/>
      <c r="BB138" s="27"/>
      <c r="BC138" s="27"/>
      <c r="BD138" s="27"/>
      <c r="BE138" s="27"/>
      <c r="BF138" s="27"/>
      <c r="BG138" s="27"/>
      <c r="BH138" s="27"/>
    </row>
    <row r="139" spans="1:60" ht="24">
      <c r="A139" s="18">
        <v>2025</v>
      </c>
      <c r="B139" s="18">
        <v>8300</v>
      </c>
      <c r="C139" s="18">
        <v>3</v>
      </c>
      <c r="D139" s="18">
        <v>7</v>
      </c>
      <c r="E139" s="18">
        <v>20</v>
      </c>
      <c r="F139" s="18">
        <v>3000</v>
      </c>
      <c r="G139" s="18">
        <v>3300</v>
      </c>
      <c r="H139" s="18"/>
      <c r="I139" s="28" t="s">
        <v>21</v>
      </c>
      <c r="J139" s="29" t="s">
        <v>33</v>
      </c>
      <c r="K139" s="30">
        <v>320000</v>
      </c>
      <c r="L139" s="30">
        <v>0</v>
      </c>
      <c r="M139" s="30">
        <v>320000</v>
      </c>
      <c r="N139" s="30">
        <v>0</v>
      </c>
      <c r="O139" s="30">
        <v>0</v>
      </c>
      <c r="P139" s="30">
        <v>0</v>
      </c>
      <c r="Q139" s="30">
        <v>320000</v>
      </c>
      <c r="R139" s="30">
        <f>+R140</f>
        <v>0</v>
      </c>
      <c r="S139" s="30">
        <f t="shared" si="1780"/>
        <v>0</v>
      </c>
      <c r="T139" s="30">
        <f t="shared" si="1780"/>
        <v>0</v>
      </c>
      <c r="U139" s="30">
        <f t="shared" si="1780"/>
        <v>0</v>
      </c>
      <c r="V139" s="30">
        <f t="shared" si="1780"/>
        <v>0</v>
      </c>
      <c r="W139" s="30">
        <f t="shared" si="1780"/>
        <v>0</v>
      </c>
      <c r="X139" s="30">
        <f t="shared" si="1780"/>
        <v>0</v>
      </c>
      <c r="Y139" s="30">
        <f>+Y140</f>
        <v>0</v>
      </c>
      <c r="Z139" s="30">
        <f t="shared" si="1781"/>
        <v>0</v>
      </c>
      <c r="AA139" s="30">
        <f t="shared" si="1782"/>
        <v>0</v>
      </c>
      <c r="AB139" s="30">
        <f t="shared" si="1783"/>
        <v>0</v>
      </c>
      <c r="AC139" s="30">
        <f t="shared" si="1784"/>
        <v>0</v>
      </c>
      <c r="AD139" s="30">
        <f t="shared" si="1785"/>
        <v>0</v>
      </c>
      <c r="AE139" s="30">
        <f t="shared" si="1786"/>
        <v>0</v>
      </c>
      <c r="AF139" s="30">
        <f>+AF140</f>
        <v>0</v>
      </c>
      <c r="AG139" s="30">
        <f t="shared" si="1787"/>
        <v>0</v>
      </c>
      <c r="AH139" s="30">
        <f t="shared" si="1788"/>
        <v>0</v>
      </c>
      <c r="AI139" s="30">
        <f t="shared" si="1789"/>
        <v>0</v>
      </c>
      <c r="AJ139" s="30">
        <f t="shared" si="1790"/>
        <v>0</v>
      </c>
      <c r="AK139" s="30">
        <f t="shared" si="1791"/>
        <v>0</v>
      </c>
      <c r="AL139" s="30">
        <f t="shared" si="1792"/>
        <v>0</v>
      </c>
      <c r="AM139" s="30">
        <f>+AM140</f>
        <v>0</v>
      </c>
      <c r="AN139" s="30">
        <f t="shared" si="1793"/>
        <v>0</v>
      </c>
      <c r="AO139" s="30">
        <f t="shared" si="1794"/>
        <v>0</v>
      </c>
      <c r="AP139" s="30">
        <f t="shared" si="1795"/>
        <v>0</v>
      </c>
      <c r="AQ139" s="30">
        <f t="shared" si="1796"/>
        <v>0</v>
      </c>
      <c r="AR139" s="30">
        <f t="shared" si="1797"/>
        <v>0</v>
      </c>
      <c r="AS139" s="30">
        <f t="shared" si="1798"/>
        <v>0</v>
      </c>
      <c r="AT139" s="30">
        <f>+AT140</f>
        <v>320000</v>
      </c>
      <c r="AU139" s="30">
        <f t="shared" si="1799"/>
        <v>0</v>
      </c>
      <c r="AV139" s="30">
        <f t="shared" si="1800"/>
        <v>320000</v>
      </c>
      <c r="AW139" s="30">
        <f t="shared" si="1801"/>
        <v>0</v>
      </c>
      <c r="AX139" s="30">
        <f t="shared" si="1802"/>
        <v>0</v>
      </c>
      <c r="AY139" s="30">
        <f t="shared" si="1803"/>
        <v>0</v>
      </c>
      <c r="AZ139" s="30">
        <f t="shared" si="1804"/>
        <v>320000</v>
      </c>
      <c r="BA139" s="30"/>
      <c r="BB139" s="30"/>
      <c r="BC139" s="30"/>
      <c r="BD139" s="30"/>
      <c r="BE139" s="30"/>
      <c r="BF139" s="30"/>
      <c r="BG139" s="30"/>
      <c r="BH139" s="30"/>
    </row>
    <row r="140" spans="1:60" ht="24">
      <c r="A140" s="19">
        <v>2025</v>
      </c>
      <c r="B140" s="19">
        <v>8300</v>
      </c>
      <c r="C140" s="19">
        <v>3</v>
      </c>
      <c r="D140" s="19">
        <v>7</v>
      </c>
      <c r="E140" s="19">
        <v>20</v>
      </c>
      <c r="F140" s="19">
        <v>3000</v>
      </c>
      <c r="G140" s="19">
        <v>3300</v>
      </c>
      <c r="H140" s="19">
        <v>334</v>
      </c>
      <c r="I140" s="31" t="s">
        <v>21</v>
      </c>
      <c r="J140" s="32" t="s">
        <v>52</v>
      </c>
      <c r="K140" s="33">
        <v>320000</v>
      </c>
      <c r="L140" s="33">
        <v>0</v>
      </c>
      <c r="M140" s="33">
        <v>320000</v>
      </c>
      <c r="N140" s="33">
        <v>0</v>
      </c>
      <c r="O140" s="33">
        <v>0</v>
      </c>
      <c r="P140" s="33">
        <v>0</v>
      </c>
      <c r="Q140" s="33">
        <v>320000</v>
      </c>
      <c r="R140" s="33">
        <f>+R141</f>
        <v>0</v>
      </c>
      <c r="S140" s="33">
        <f t="shared" si="1780"/>
        <v>0</v>
      </c>
      <c r="T140" s="33">
        <f t="shared" si="1780"/>
        <v>0</v>
      </c>
      <c r="U140" s="33">
        <f t="shared" si="1780"/>
        <v>0</v>
      </c>
      <c r="V140" s="33">
        <f t="shared" si="1780"/>
        <v>0</v>
      </c>
      <c r="W140" s="33">
        <f t="shared" si="1780"/>
        <v>0</v>
      </c>
      <c r="X140" s="33">
        <f t="shared" si="1780"/>
        <v>0</v>
      </c>
      <c r="Y140" s="33">
        <f>+Y141</f>
        <v>0</v>
      </c>
      <c r="Z140" s="33">
        <f t="shared" si="1781"/>
        <v>0</v>
      </c>
      <c r="AA140" s="33">
        <f t="shared" si="1782"/>
        <v>0</v>
      </c>
      <c r="AB140" s="33">
        <f t="shared" si="1783"/>
        <v>0</v>
      </c>
      <c r="AC140" s="33">
        <f t="shared" si="1784"/>
        <v>0</v>
      </c>
      <c r="AD140" s="33">
        <f t="shared" si="1785"/>
        <v>0</v>
      </c>
      <c r="AE140" s="33">
        <f t="shared" si="1786"/>
        <v>0</v>
      </c>
      <c r="AF140" s="33">
        <f>+AF141</f>
        <v>0</v>
      </c>
      <c r="AG140" s="33">
        <f t="shared" si="1787"/>
        <v>0</v>
      </c>
      <c r="AH140" s="33">
        <f t="shared" si="1788"/>
        <v>0</v>
      </c>
      <c r="AI140" s="33">
        <f t="shared" si="1789"/>
        <v>0</v>
      </c>
      <c r="AJ140" s="33">
        <f t="shared" si="1790"/>
        <v>0</v>
      </c>
      <c r="AK140" s="33">
        <f t="shared" si="1791"/>
        <v>0</v>
      </c>
      <c r="AL140" s="33">
        <f t="shared" si="1792"/>
        <v>0</v>
      </c>
      <c r="AM140" s="33">
        <f>+AM141</f>
        <v>0</v>
      </c>
      <c r="AN140" s="33">
        <f t="shared" si="1793"/>
        <v>0</v>
      </c>
      <c r="AO140" s="33">
        <f t="shared" si="1794"/>
        <v>0</v>
      </c>
      <c r="AP140" s="33">
        <f t="shared" si="1795"/>
        <v>0</v>
      </c>
      <c r="AQ140" s="33">
        <f t="shared" si="1796"/>
        <v>0</v>
      </c>
      <c r="AR140" s="33">
        <f t="shared" si="1797"/>
        <v>0</v>
      </c>
      <c r="AS140" s="33">
        <f t="shared" si="1798"/>
        <v>0</v>
      </c>
      <c r="AT140" s="33">
        <f>+AT141</f>
        <v>320000</v>
      </c>
      <c r="AU140" s="33">
        <f t="shared" si="1799"/>
        <v>0</v>
      </c>
      <c r="AV140" s="33">
        <f t="shared" si="1800"/>
        <v>320000</v>
      </c>
      <c r="AW140" s="33">
        <f t="shared" si="1801"/>
        <v>0</v>
      </c>
      <c r="AX140" s="33">
        <f t="shared" si="1802"/>
        <v>0</v>
      </c>
      <c r="AY140" s="33">
        <f t="shared" si="1803"/>
        <v>0</v>
      </c>
      <c r="AZ140" s="33">
        <f t="shared" si="1804"/>
        <v>320000</v>
      </c>
      <c r="BA140" s="33"/>
      <c r="BB140" s="33"/>
      <c r="BC140" s="33"/>
      <c r="BD140" s="33"/>
      <c r="BE140" s="33"/>
      <c r="BF140" s="33"/>
      <c r="BG140" s="33"/>
      <c r="BH140" s="33"/>
    </row>
    <row r="141" spans="1:60" ht="24">
      <c r="A141" s="20">
        <v>2025</v>
      </c>
      <c r="B141" s="20">
        <v>8300</v>
      </c>
      <c r="C141" s="20">
        <v>3</v>
      </c>
      <c r="D141" s="20">
        <v>7</v>
      </c>
      <c r="E141" s="20">
        <v>20</v>
      </c>
      <c r="F141" s="20">
        <v>3000</v>
      </c>
      <c r="G141" s="20">
        <v>3300</v>
      </c>
      <c r="H141" s="20">
        <v>334</v>
      </c>
      <c r="I141" s="34">
        <v>1</v>
      </c>
      <c r="J141" s="35" t="s">
        <v>52</v>
      </c>
      <c r="K141" s="36">
        <v>320000</v>
      </c>
      <c r="L141" s="36">
        <v>0</v>
      </c>
      <c r="M141" s="37">
        <v>320000</v>
      </c>
      <c r="N141" s="36">
        <v>0</v>
      </c>
      <c r="O141" s="36">
        <v>0</v>
      </c>
      <c r="P141" s="37">
        <v>0</v>
      </c>
      <c r="Q141" s="37">
        <v>320000</v>
      </c>
      <c r="R141" s="36">
        <v>0</v>
      </c>
      <c r="S141" s="36">
        <v>0</v>
      </c>
      <c r="T141" s="37">
        <f>+R141+S141</f>
        <v>0</v>
      </c>
      <c r="U141" s="36">
        <v>0</v>
      </c>
      <c r="V141" s="36">
        <v>0</v>
      </c>
      <c r="W141" s="37">
        <f>+U141+V141</f>
        <v>0</v>
      </c>
      <c r="X141" s="37">
        <f>+T141+W141</f>
        <v>0</v>
      </c>
      <c r="Y141" s="36">
        <v>0</v>
      </c>
      <c r="Z141" s="36">
        <v>0</v>
      </c>
      <c r="AA141" s="37">
        <f>+Y141+Z141</f>
        <v>0</v>
      </c>
      <c r="AB141" s="36">
        <v>0</v>
      </c>
      <c r="AC141" s="36">
        <v>0</v>
      </c>
      <c r="AD141" s="37">
        <f>+AB141+AC141</f>
        <v>0</v>
      </c>
      <c r="AE141" s="37">
        <f>+AA141+AD141</f>
        <v>0</v>
      </c>
      <c r="AF141" s="36">
        <v>0</v>
      </c>
      <c r="AG141" s="36">
        <v>0</v>
      </c>
      <c r="AH141" s="37">
        <f>+AF141+AG141</f>
        <v>0</v>
      </c>
      <c r="AI141" s="36">
        <v>0</v>
      </c>
      <c r="AJ141" s="36">
        <v>0</v>
      </c>
      <c r="AK141" s="37">
        <f>+AI141+AJ141</f>
        <v>0</v>
      </c>
      <c r="AL141" s="37">
        <f>+AH141+AK141</f>
        <v>0</v>
      </c>
      <c r="AM141" s="36">
        <v>0</v>
      </c>
      <c r="AN141" s="36">
        <v>0</v>
      </c>
      <c r="AO141" s="37">
        <f>+AM141+AN141</f>
        <v>0</v>
      </c>
      <c r="AP141" s="36">
        <v>0</v>
      </c>
      <c r="AQ141" s="36">
        <v>0</v>
      </c>
      <c r="AR141" s="37">
        <f>+AP141+AQ141</f>
        <v>0</v>
      </c>
      <c r="AS141" s="37">
        <f>+AO141+AR141</f>
        <v>0</v>
      </c>
      <c r="AT141" s="36">
        <f>+K141-R141-Y141-AF141-AM141</f>
        <v>320000</v>
      </c>
      <c r="AU141" s="36">
        <f t="shared" ref="AU141" si="1805">+L141-S141-Z141-AG141-AN141</f>
        <v>0</v>
      </c>
      <c r="AV141" s="36">
        <f t="shared" ref="AV141" si="1806">+M141-T141-AA141-AH141-AO141</f>
        <v>320000</v>
      </c>
      <c r="AW141" s="36">
        <f t="shared" ref="AW141" si="1807">+N141-U141-AB141-AI141-AP141</f>
        <v>0</v>
      </c>
      <c r="AX141" s="36">
        <f t="shared" ref="AX141" si="1808">+O141-V141-AC141-AJ141-AQ141</f>
        <v>0</v>
      </c>
      <c r="AY141" s="36">
        <f t="shared" ref="AY141" si="1809">+P141-W141-AD141-AK141-AR141</f>
        <v>0</v>
      </c>
      <c r="AZ141" s="36">
        <f t="shared" ref="AZ141" si="1810">+Q141-X141-AE141-AL141-AS141</f>
        <v>320000</v>
      </c>
      <c r="BA141" s="72">
        <v>1</v>
      </c>
      <c r="BB141" s="72">
        <v>32</v>
      </c>
      <c r="BC141" s="72"/>
      <c r="BD141" s="72"/>
      <c r="BE141" s="72"/>
      <c r="BF141" s="72"/>
      <c r="BG141" s="72">
        <f>+BA141-BC141-BE141</f>
        <v>1</v>
      </c>
      <c r="BH141" s="72">
        <f>+BB141-BD141-BF141</f>
        <v>32</v>
      </c>
    </row>
    <row r="142" spans="1:60" ht="48">
      <c r="A142" s="3">
        <v>2025</v>
      </c>
      <c r="B142" s="3">
        <v>8300</v>
      </c>
      <c r="C142" s="3">
        <v>4</v>
      </c>
      <c r="D142" s="3"/>
      <c r="E142" s="3"/>
      <c r="F142" s="3"/>
      <c r="G142" s="3"/>
      <c r="H142" s="9"/>
      <c r="I142" s="10"/>
      <c r="J142" s="11" t="s">
        <v>93</v>
      </c>
      <c r="K142" s="12">
        <v>153888489.78</v>
      </c>
      <c r="L142" s="12">
        <v>62242642</v>
      </c>
      <c r="M142" s="12">
        <v>216131131.78</v>
      </c>
      <c r="N142" s="12">
        <v>8737244.5299999993</v>
      </c>
      <c r="O142" s="12">
        <v>0</v>
      </c>
      <c r="P142" s="12">
        <v>8737244.5299999993</v>
      </c>
      <c r="Q142" s="12">
        <v>224868376.31</v>
      </c>
      <c r="R142" s="12">
        <f>+R143+R202+R216+R230+R243</f>
        <v>0</v>
      </c>
      <c r="S142" s="12">
        <f t="shared" ref="S142:X142" si="1811">+S143+S202+S216+S230+S243</f>
        <v>0</v>
      </c>
      <c r="T142" s="12">
        <f t="shared" si="1811"/>
        <v>0</v>
      </c>
      <c r="U142" s="12">
        <f t="shared" si="1811"/>
        <v>1048631.48</v>
      </c>
      <c r="V142" s="12">
        <f t="shared" si="1811"/>
        <v>0</v>
      </c>
      <c r="W142" s="12">
        <f t="shared" si="1811"/>
        <v>1048631.48</v>
      </c>
      <c r="X142" s="12">
        <f t="shared" si="1811"/>
        <v>1048631.48</v>
      </c>
      <c r="Y142" s="12">
        <f>+Y143+Y202+Y216+Y230+Y243</f>
        <v>0</v>
      </c>
      <c r="Z142" s="12">
        <f t="shared" ref="Z142" si="1812">+Z143+Z202+Z216+Z230+Z243</f>
        <v>0</v>
      </c>
      <c r="AA142" s="12">
        <f t="shared" ref="AA142" si="1813">+AA143+AA202+AA216+AA230+AA243</f>
        <v>0</v>
      </c>
      <c r="AB142" s="12">
        <f t="shared" ref="AB142" si="1814">+AB143+AB202+AB216+AB230+AB243</f>
        <v>0</v>
      </c>
      <c r="AC142" s="12">
        <f t="shared" ref="AC142" si="1815">+AC143+AC202+AC216+AC230+AC243</f>
        <v>0</v>
      </c>
      <c r="AD142" s="12">
        <f t="shared" ref="AD142" si="1816">+AD143+AD202+AD216+AD230+AD243</f>
        <v>0</v>
      </c>
      <c r="AE142" s="12">
        <f t="shared" ref="AE142" si="1817">+AE143+AE202+AE216+AE230+AE243</f>
        <v>0</v>
      </c>
      <c r="AF142" s="12">
        <f>+AF143+AF202+AF216+AF230+AF243</f>
        <v>3051000</v>
      </c>
      <c r="AG142" s="12">
        <f t="shared" ref="AG142" si="1818">+AG143+AG202+AG216+AG230+AG243</f>
        <v>0</v>
      </c>
      <c r="AH142" s="12">
        <f t="shared" ref="AH142" si="1819">+AH143+AH202+AH216+AH230+AH243</f>
        <v>3051000</v>
      </c>
      <c r="AI142" s="12">
        <f t="shared" ref="AI142" si="1820">+AI143+AI202+AI216+AI230+AI243</f>
        <v>1000000</v>
      </c>
      <c r="AJ142" s="12">
        <f t="shared" ref="AJ142" si="1821">+AJ143+AJ202+AJ216+AJ230+AJ243</f>
        <v>0</v>
      </c>
      <c r="AK142" s="12">
        <f t="shared" ref="AK142" si="1822">+AK143+AK202+AK216+AK230+AK243</f>
        <v>1000000</v>
      </c>
      <c r="AL142" s="12">
        <f t="shared" ref="AL142" si="1823">+AL143+AL202+AL216+AL230+AL243</f>
        <v>4051000</v>
      </c>
      <c r="AM142" s="12">
        <f>+AM143+AM202+AM216+AM230+AM243</f>
        <v>0</v>
      </c>
      <c r="AN142" s="12">
        <f t="shared" ref="AN142" si="1824">+AN143+AN202+AN216+AN230+AN243</f>
        <v>0</v>
      </c>
      <c r="AO142" s="12">
        <f t="shared" ref="AO142" si="1825">+AO143+AO202+AO216+AO230+AO243</f>
        <v>0</v>
      </c>
      <c r="AP142" s="12">
        <f t="shared" ref="AP142" si="1826">+AP143+AP202+AP216+AP230+AP243</f>
        <v>0</v>
      </c>
      <c r="AQ142" s="12">
        <f t="shared" ref="AQ142" si="1827">+AQ143+AQ202+AQ216+AQ230+AQ243</f>
        <v>0</v>
      </c>
      <c r="AR142" s="12">
        <f t="shared" ref="AR142" si="1828">+AR143+AR202+AR216+AR230+AR243</f>
        <v>0</v>
      </c>
      <c r="AS142" s="12">
        <f t="shared" ref="AS142" si="1829">+AS143+AS202+AS216+AS230+AS243</f>
        <v>0</v>
      </c>
      <c r="AT142" s="12">
        <f>+AT143+AT202+AT216+AT230+AT243</f>
        <v>150837489.78</v>
      </c>
      <c r="AU142" s="12">
        <f t="shared" ref="AU142" si="1830">+AU143+AU202+AU216+AU230+AU243</f>
        <v>62242642</v>
      </c>
      <c r="AV142" s="12">
        <f t="shared" ref="AV142" si="1831">+AV143+AV202+AV216+AV230+AV243</f>
        <v>213080131.78</v>
      </c>
      <c r="AW142" s="12">
        <f t="shared" ref="AW142" si="1832">+AW143+AW202+AW216+AW230+AW243</f>
        <v>6688613.0499999998</v>
      </c>
      <c r="AX142" s="12">
        <f t="shared" ref="AX142" si="1833">+AX143+AX202+AX216+AX230+AX243</f>
        <v>0</v>
      </c>
      <c r="AY142" s="12">
        <f t="shared" ref="AY142" si="1834">+AY143+AY202+AY216+AY230+AY243</f>
        <v>6688613.0499999998</v>
      </c>
      <c r="AZ142" s="12">
        <f t="shared" ref="AZ142" si="1835">+AZ143+AZ202+AZ216+AZ230+AZ243</f>
        <v>219768744.82999998</v>
      </c>
      <c r="BA142" s="12"/>
      <c r="BB142" s="12"/>
      <c r="BC142" s="12"/>
      <c r="BD142" s="12"/>
      <c r="BE142" s="12"/>
      <c r="BF142" s="12"/>
      <c r="BG142" s="12"/>
      <c r="BH142" s="12"/>
    </row>
    <row r="143" spans="1:60" ht="24">
      <c r="A143" s="4">
        <v>2025</v>
      </c>
      <c r="B143" s="4">
        <v>8300</v>
      </c>
      <c r="C143" s="4">
        <v>4</v>
      </c>
      <c r="D143" s="4">
        <v>8</v>
      </c>
      <c r="E143" s="4"/>
      <c r="F143" s="4"/>
      <c r="G143" s="4"/>
      <c r="H143" s="4"/>
      <c r="I143" s="13"/>
      <c r="J143" s="14" t="s">
        <v>94</v>
      </c>
      <c r="K143" s="15">
        <v>2213000</v>
      </c>
      <c r="L143" s="15">
        <v>0</v>
      </c>
      <c r="M143" s="15">
        <v>2213000</v>
      </c>
      <c r="N143" s="15">
        <v>4917389.1399999997</v>
      </c>
      <c r="O143" s="15">
        <v>0</v>
      </c>
      <c r="P143" s="15">
        <v>4917389.1399999997</v>
      </c>
      <c r="Q143" s="15">
        <v>7130389.1399999997</v>
      </c>
      <c r="R143" s="15">
        <f>+R144+R176</f>
        <v>0</v>
      </c>
      <c r="S143" s="15">
        <f t="shared" ref="S143:X143" si="1836">+S144+S176</f>
        <v>0</v>
      </c>
      <c r="T143" s="15">
        <f t="shared" si="1836"/>
        <v>0</v>
      </c>
      <c r="U143" s="15">
        <f t="shared" si="1836"/>
        <v>528058.07999999996</v>
      </c>
      <c r="V143" s="15">
        <f t="shared" si="1836"/>
        <v>0</v>
      </c>
      <c r="W143" s="15">
        <f t="shared" si="1836"/>
        <v>528058.07999999996</v>
      </c>
      <c r="X143" s="15">
        <f t="shared" si="1836"/>
        <v>528058.07999999996</v>
      </c>
      <c r="Y143" s="15">
        <f>+Y144+Y176</f>
        <v>0</v>
      </c>
      <c r="Z143" s="15">
        <f t="shared" ref="Z143" si="1837">+Z144+Z176</f>
        <v>0</v>
      </c>
      <c r="AA143" s="15">
        <f t="shared" ref="AA143" si="1838">+AA144+AA176</f>
        <v>0</v>
      </c>
      <c r="AB143" s="15">
        <f t="shared" ref="AB143" si="1839">+AB144+AB176</f>
        <v>0</v>
      </c>
      <c r="AC143" s="15">
        <f t="shared" ref="AC143" si="1840">+AC144+AC176</f>
        <v>0</v>
      </c>
      <c r="AD143" s="15">
        <f t="shared" ref="AD143" si="1841">+AD144+AD176</f>
        <v>0</v>
      </c>
      <c r="AE143" s="15">
        <f t="shared" ref="AE143" si="1842">+AE144+AE176</f>
        <v>0</v>
      </c>
      <c r="AF143" s="15">
        <f>+AF144+AF176</f>
        <v>0</v>
      </c>
      <c r="AG143" s="15">
        <f t="shared" ref="AG143" si="1843">+AG144+AG176</f>
        <v>0</v>
      </c>
      <c r="AH143" s="15">
        <f t="shared" ref="AH143" si="1844">+AH144+AH176</f>
        <v>0</v>
      </c>
      <c r="AI143" s="15">
        <f t="shared" ref="AI143" si="1845">+AI144+AI176</f>
        <v>0</v>
      </c>
      <c r="AJ143" s="15">
        <f t="shared" ref="AJ143" si="1846">+AJ144+AJ176</f>
        <v>0</v>
      </c>
      <c r="AK143" s="15">
        <f t="shared" ref="AK143" si="1847">+AK144+AK176</f>
        <v>0</v>
      </c>
      <c r="AL143" s="15">
        <f t="shared" ref="AL143" si="1848">+AL144+AL176</f>
        <v>0</v>
      </c>
      <c r="AM143" s="15">
        <f>+AM144+AM176</f>
        <v>0</v>
      </c>
      <c r="AN143" s="15">
        <f t="shared" ref="AN143" si="1849">+AN144+AN176</f>
        <v>0</v>
      </c>
      <c r="AO143" s="15">
        <f t="shared" ref="AO143" si="1850">+AO144+AO176</f>
        <v>0</v>
      </c>
      <c r="AP143" s="15">
        <f t="shared" ref="AP143" si="1851">+AP144+AP176</f>
        <v>0</v>
      </c>
      <c r="AQ143" s="15">
        <f t="shared" ref="AQ143" si="1852">+AQ144+AQ176</f>
        <v>0</v>
      </c>
      <c r="AR143" s="15">
        <f t="shared" ref="AR143" si="1853">+AR144+AR176</f>
        <v>0</v>
      </c>
      <c r="AS143" s="15">
        <f t="shared" ref="AS143" si="1854">+AS144+AS176</f>
        <v>0</v>
      </c>
      <c r="AT143" s="15">
        <f>+AT144+AT176</f>
        <v>2213000</v>
      </c>
      <c r="AU143" s="15">
        <f t="shared" ref="AU143" si="1855">+AU144+AU176</f>
        <v>0</v>
      </c>
      <c r="AV143" s="15">
        <f t="shared" ref="AV143" si="1856">+AV144+AV176</f>
        <v>2213000</v>
      </c>
      <c r="AW143" s="15">
        <f t="shared" ref="AW143" si="1857">+AW144+AW176</f>
        <v>4389331.0599999996</v>
      </c>
      <c r="AX143" s="15">
        <f t="shared" ref="AX143" si="1858">+AX144+AX176</f>
        <v>0</v>
      </c>
      <c r="AY143" s="15">
        <f t="shared" ref="AY143" si="1859">+AY144+AY176</f>
        <v>4389331.0599999996</v>
      </c>
      <c r="AZ143" s="15">
        <f t="shared" ref="AZ143" si="1860">+AZ144+AZ176</f>
        <v>6602331.0600000005</v>
      </c>
      <c r="BA143" s="15"/>
      <c r="BB143" s="15"/>
      <c r="BC143" s="15"/>
      <c r="BD143" s="15"/>
      <c r="BE143" s="15"/>
      <c r="BF143" s="15"/>
      <c r="BG143" s="15"/>
      <c r="BH143" s="15"/>
    </row>
    <row r="144" spans="1:60" ht="24">
      <c r="A144" s="16">
        <v>2025</v>
      </c>
      <c r="B144" s="16">
        <v>8300</v>
      </c>
      <c r="C144" s="16">
        <v>4</v>
      </c>
      <c r="D144" s="16">
        <v>8</v>
      </c>
      <c r="E144" s="16">
        <v>22</v>
      </c>
      <c r="F144" s="16"/>
      <c r="G144" s="16"/>
      <c r="H144" s="21"/>
      <c r="I144" s="22" t="s">
        <v>21</v>
      </c>
      <c r="J144" s="23" t="s">
        <v>95</v>
      </c>
      <c r="K144" s="24">
        <v>1828000</v>
      </c>
      <c r="L144" s="24">
        <v>0</v>
      </c>
      <c r="M144" s="24">
        <v>1828000</v>
      </c>
      <c r="N144" s="24">
        <v>3245389.1399999997</v>
      </c>
      <c r="O144" s="24">
        <v>0</v>
      </c>
      <c r="P144" s="24">
        <v>3245389.1399999997</v>
      </c>
      <c r="Q144" s="24">
        <v>5073389.1399999997</v>
      </c>
      <c r="R144" s="24">
        <f>+R145+R149+R167</f>
        <v>0</v>
      </c>
      <c r="S144" s="24">
        <f t="shared" ref="S144:X144" si="1861">+S145+S149+S167</f>
        <v>0</v>
      </c>
      <c r="T144" s="24">
        <f t="shared" si="1861"/>
        <v>0</v>
      </c>
      <c r="U144" s="24">
        <f t="shared" si="1861"/>
        <v>514214.06999999995</v>
      </c>
      <c r="V144" s="24">
        <f t="shared" si="1861"/>
        <v>0</v>
      </c>
      <c r="W144" s="24">
        <f t="shared" si="1861"/>
        <v>514214.06999999995</v>
      </c>
      <c r="X144" s="24">
        <f t="shared" si="1861"/>
        <v>514214.06999999995</v>
      </c>
      <c r="Y144" s="24">
        <f>+Y145+Y149+Y167</f>
        <v>0</v>
      </c>
      <c r="Z144" s="24">
        <f t="shared" ref="Z144" si="1862">+Z145+Z149+Z167</f>
        <v>0</v>
      </c>
      <c r="AA144" s="24">
        <f t="shared" ref="AA144" si="1863">+AA145+AA149+AA167</f>
        <v>0</v>
      </c>
      <c r="AB144" s="24">
        <f t="shared" ref="AB144" si="1864">+AB145+AB149+AB167</f>
        <v>0</v>
      </c>
      <c r="AC144" s="24">
        <f t="shared" ref="AC144" si="1865">+AC145+AC149+AC167</f>
        <v>0</v>
      </c>
      <c r="AD144" s="24">
        <f t="shared" ref="AD144" si="1866">+AD145+AD149+AD167</f>
        <v>0</v>
      </c>
      <c r="AE144" s="24">
        <f t="shared" ref="AE144" si="1867">+AE145+AE149+AE167</f>
        <v>0</v>
      </c>
      <c r="AF144" s="24">
        <f>+AF145+AF149+AF167</f>
        <v>0</v>
      </c>
      <c r="AG144" s="24">
        <f t="shared" ref="AG144" si="1868">+AG145+AG149+AG167</f>
        <v>0</v>
      </c>
      <c r="AH144" s="24">
        <f t="shared" ref="AH144" si="1869">+AH145+AH149+AH167</f>
        <v>0</v>
      </c>
      <c r="AI144" s="24">
        <f t="shared" ref="AI144" si="1870">+AI145+AI149+AI167</f>
        <v>0</v>
      </c>
      <c r="AJ144" s="24">
        <f t="shared" ref="AJ144" si="1871">+AJ145+AJ149+AJ167</f>
        <v>0</v>
      </c>
      <c r="AK144" s="24">
        <f t="shared" ref="AK144" si="1872">+AK145+AK149+AK167</f>
        <v>0</v>
      </c>
      <c r="AL144" s="24">
        <f t="shared" ref="AL144" si="1873">+AL145+AL149+AL167</f>
        <v>0</v>
      </c>
      <c r="AM144" s="24">
        <f>+AM145+AM149+AM167</f>
        <v>0</v>
      </c>
      <c r="AN144" s="24">
        <f t="shared" ref="AN144" si="1874">+AN145+AN149+AN167</f>
        <v>0</v>
      </c>
      <c r="AO144" s="24">
        <f t="shared" ref="AO144" si="1875">+AO145+AO149+AO167</f>
        <v>0</v>
      </c>
      <c r="AP144" s="24">
        <f t="shared" ref="AP144" si="1876">+AP145+AP149+AP167</f>
        <v>0</v>
      </c>
      <c r="AQ144" s="24">
        <f t="shared" ref="AQ144" si="1877">+AQ145+AQ149+AQ167</f>
        <v>0</v>
      </c>
      <c r="AR144" s="24">
        <f t="shared" ref="AR144" si="1878">+AR145+AR149+AR167</f>
        <v>0</v>
      </c>
      <c r="AS144" s="24">
        <f t="shared" ref="AS144" si="1879">+AS145+AS149+AS167</f>
        <v>0</v>
      </c>
      <c r="AT144" s="24">
        <f>+AT145+AT149+AT167</f>
        <v>1828000</v>
      </c>
      <c r="AU144" s="24">
        <f t="shared" ref="AU144" si="1880">+AU145+AU149+AU167</f>
        <v>0</v>
      </c>
      <c r="AV144" s="24">
        <f t="shared" ref="AV144" si="1881">+AV145+AV149+AV167</f>
        <v>1828000</v>
      </c>
      <c r="AW144" s="24">
        <f t="shared" ref="AW144" si="1882">+AW145+AW149+AW167</f>
        <v>2731175.07</v>
      </c>
      <c r="AX144" s="24">
        <f t="shared" ref="AX144" si="1883">+AX145+AX149+AX167</f>
        <v>0</v>
      </c>
      <c r="AY144" s="24">
        <f t="shared" ref="AY144" si="1884">+AY145+AY149+AY167</f>
        <v>2731175.07</v>
      </c>
      <c r="AZ144" s="24">
        <f t="shared" ref="AZ144" si="1885">+AZ145+AZ149+AZ167</f>
        <v>4559175.07</v>
      </c>
      <c r="BA144" s="24"/>
      <c r="BB144" s="24"/>
      <c r="BC144" s="24"/>
      <c r="BD144" s="24"/>
      <c r="BE144" s="24"/>
      <c r="BF144" s="24"/>
      <c r="BG144" s="24"/>
      <c r="BH144" s="24"/>
    </row>
    <row r="145" spans="1:60" ht="24">
      <c r="A145" s="17">
        <v>2025</v>
      </c>
      <c r="B145" s="17">
        <v>8300</v>
      </c>
      <c r="C145" s="17">
        <v>4</v>
      </c>
      <c r="D145" s="17">
        <v>8</v>
      </c>
      <c r="E145" s="17">
        <v>22</v>
      </c>
      <c r="F145" s="17">
        <v>1000</v>
      </c>
      <c r="G145" s="17"/>
      <c r="H145" s="17"/>
      <c r="I145" s="25" t="s">
        <v>21</v>
      </c>
      <c r="J145" s="26" t="s">
        <v>23</v>
      </c>
      <c r="K145" s="27">
        <v>0</v>
      </c>
      <c r="L145" s="27">
        <v>0</v>
      </c>
      <c r="M145" s="27">
        <v>0</v>
      </c>
      <c r="N145" s="27">
        <v>2133159.34</v>
      </c>
      <c r="O145" s="27">
        <v>0</v>
      </c>
      <c r="P145" s="27">
        <v>2133159.34</v>
      </c>
      <c r="Q145" s="27">
        <v>2133159.34</v>
      </c>
      <c r="R145" s="27">
        <f>+R146</f>
        <v>0</v>
      </c>
      <c r="S145" s="27">
        <f t="shared" ref="S145:X147" si="1886">+S146</f>
        <v>0</v>
      </c>
      <c r="T145" s="27">
        <f t="shared" si="1886"/>
        <v>0</v>
      </c>
      <c r="U145" s="27">
        <f t="shared" si="1886"/>
        <v>492267.54</v>
      </c>
      <c r="V145" s="27">
        <f t="shared" si="1886"/>
        <v>0</v>
      </c>
      <c r="W145" s="27">
        <f t="shared" si="1886"/>
        <v>492267.54</v>
      </c>
      <c r="X145" s="27">
        <f t="shared" si="1886"/>
        <v>492267.54</v>
      </c>
      <c r="Y145" s="27">
        <f>+Y146</f>
        <v>0</v>
      </c>
      <c r="Z145" s="27">
        <f t="shared" ref="Z145:Z147" si="1887">+Z146</f>
        <v>0</v>
      </c>
      <c r="AA145" s="27">
        <f t="shared" ref="AA145:AA147" si="1888">+AA146</f>
        <v>0</v>
      </c>
      <c r="AB145" s="27">
        <f t="shared" ref="AB145:AB147" si="1889">+AB146</f>
        <v>0</v>
      </c>
      <c r="AC145" s="27">
        <f t="shared" ref="AC145:AC147" si="1890">+AC146</f>
        <v>0</v>
      </c>
      <c r="AD145" s="27">
        <f t="shared" ref="AD145:AD147" si="1891">+AD146</f>
        <v>0</v>
      </c>
      <c r="AE145" s="27">
        <f t="shared" ref="AE145:AE147" si="1892">+AE146</f>
        <v>0</v>
      </c>
      <c r="AF145" s="27">
        <f>+AF146</f>
        <v>0</v>
      </c>
      <c r="AG145" s="27">
        <f t="shared" ref="AG145:AG147" si="1893">+AG146</f>
        <v>0</v>
      </c>
      <c r="AH145" s="27">
        <f t="shared" ref="AH145:AH147" si="1894">+AH146</f>
        <v>0</v>
      </c>
      <c r="AI145" s="27">
        <f t="shared" ref="AI145:AI147" si="1895">+AI146</f>
        <v>0</v>
      </c>
      <c r="AJ145" s="27">
        <f t="shared" ref="AJ145:AJ147" si="1896">+AJ146</f>
        <v>0</v>
      </c>
      <c r="AK145" s="27">
        <f t="shared" ref="AK145:AK147" si="1897">+AK146</f>
        <v>0</v>
      </c>
      <c r="AL145" s="27">
        <f t="shared" ref="AL145:AL147" si="1898">+AL146</f>
        <v>0</v>
      </c>
      <c r="AM145" s="27">
        <f>+AM146</f>
        <v>0</v>
      </c>
      <c r="AN145" s="27">
        <f t="shared" ref="AN145:AN147" si="1899">+AN146</f>
        <v>0</v>
      </c>
      <c r="AO145" s="27">
        <f t="shared" ref="AO145:AO147" si="1900">+AO146</f>
        <v>0</v>
      </c>
      <c r="AP145" s="27">
        <f t="shared" ref="AP145:AP147" si="1901">+AP146</f>
        <v>0</v>
      </c>
      <c r="AQ145" s="27">
        <f t="shared" ref="AQ145:AQ147" si="1902">+AQ146</f>
        <v>0</v>
      </c>
      <c r="AR145" s="27">
        <f t="shared" ref="AR145:AR147" si="1903">+AR146</f>
        <v>0</v>
      </c>
      <c r="AS145" s="27">
        <f t="shared" ref="AS145:AS147" si="1904">+AS146</f>
        <v>0</v>
      </c>
      <c r="AT145" s="27">
        <f>+AT146</f>
        <v>0</v>
      </c>
      <c r="AU145" s="27">
        <f t="shared" ref="AU145:AU147" si="1905">+AU146</f>
        <v>0</v>
      </c>
      <c r="AV145" s="27">
        <f t="shared" ref="AV145:AV147" si="1906">+AV146</f>
        <v>0</v>
      </c>
      <c r="AW145" s="27">
        <f t="shared" ref="AW145:AW147" si="1907">+AW146</f>
        <v>1640891.7999999998</v>
      </c>
      <c r="AX145" s="27">
        <f t="shared" ref="AX145:AX147" si="1908">+AX146</f>
        <v>0</v>
      </c>
      <c r="AY145" s="27">
        <f t="shared" ref="AY145:AY147" si="1909">+AY146</f>
        <v>1640891.7999999998</v>
      </c>
      <c r="AZ145" s="27">
        <f t="shared" ref="AZ145:AZ147" si="1910">+AZ146</f>
        <v>1640891.7999999998</v>
      </c>
      <c r="BA145" s="27"/>
      <c r="BB145" s="27"/>
      <c r="BC145" s="27"/>
      <c r="BD145" s="27"/>
      <c r="BE145" s="27"/>
      <c r="BF145" s="27"/>
      <c r="BG145" s="27"/>
      <c r="BH145" s="27"/>
    </row>
    <row r="146" spans="1:60" ht="24">
      <c r="A146" s="18">
        <v>2025</v>
      </c>
      <c r="B146" s="18">
        <v>8300</v>
      </c>
      <c r="C146" s="18">
        <v>4</v>
      </c>
      <c r="D146" s="18">
        <v>8</v>
      </c>
      <c r="E146" s="18">
        <v>22</v>
      </c>
      <c r="F146" s="18">
        <v>1000</v>
      </c>
      <c r="G146" s="18">
        <v>1200</v>
      </c>
      <c r="H146" s="18"/>
      <c r="I146" s="28" t="s">
        <v>21</v>
      </c>
      <c r="J146" s="29" t="s">
        <v>24</v>
      </c>
      <c r="K146" s="30">
        <v>0</v>
      </c>
      <c r="L146" s="30">
        <v>0</v>
      </c>
      <c r="M146" s="30">
        <v>0</v>
      </c>
      <c r="N146" s="30">
        <v>2133159.34</v>
      </c>
      <c r="O146" s="30">
        <v>0</v>
      </c>
      <c r="P146" s="30">
        <v>2133159.34</v>
      </c>
      <c r="Q146" s="30">
        <v>2133159.34</v>
      </c>
      <c r="R146" s="30">
        <f>+R147</f>
        <v>0</v>
      </c>
      <c r="S146" s="30">
        <f t="shared" si="1886"/>
        <v>0</v>
      </c>
      <c r="T146" s="30">
        <f t="shared" si="1886"/>
        <v>0</v>
      </c>
      <c r="U146" s="30">
        <f t="shared" si="1886"/>
        <v>492267.54</v>
      </c>
      <c r="V146" s="30">
        <f t="shared" si="1886"/>
        <v>0</v>
      </c>
      <c r="W146" s="30">
        <f t="shared" si="1886"/>
        <v>492267.54</v>
      </c>
      <c r="X146" s="30">
        <f t="shared" si="1886"/>
        <v>492267.54</v>
      </c>
      <c r="Y146" s="30">
        <f>+Y147</f>
        <v>0</v>
      </c>
      <c r="Z146" s="30">
        <f t="shared" si="1887"/>
        <v>0</v>
      </c>
      <c r="AA146" s="30">
        <f t="shared" si="1888"/>
        <v>0</v>
      </c>
      <c r="AB146" s="30">
        <f t="shared" si="1889"/>
        <v>0</v>
      </c>
      <c r="AC146" s="30">
        <f t="shared" si="1890"/>
        <v>0</v>
      </c>
      <c r="AD146" s="30">
        <f t="shared" si="1891"/>
        <v>0</v>
      </c>
      <c r="AE146" s="30">
        <f t="shared" si="1892"/>
        <v>0</v>
      </c>
      <c r="AF146" s="30">
        <f>+AF147</f>
        <v>0</v>
      </c>
      <c r="AG146" s="30">
        <f t="shared" si="1893"/>
        <v>0</v>
      </c>
      <c r="AH146" s="30">
        <f t="shared" si="1894"/>
        <v>0</v>
      </c>
      <c r="AI146" s="30">
        <f t="shared" si="1895"/>
        <v>0</v>
      </c>
      <c r="AJ146" s="30">
        <f t="shared" si="1896"/>
        <v>0</v>
      </c>
      <c r="AK146" s="30">
        <f t="shared" si="1897"/>
        <v>0</v>
      </c>
      <c r="AL146" s="30">
        <f t="shared" si="1898"/>
        <v>0</v>
      </c>
      <c r="AM146" s="30">
        <f>+AM147</f>
        <v>0</v>
      </c>
      <c r="AN146" s="30">
        <f t="shared" si="1899"/>
        <v>0</v>
      </c>
      <c r="AO146" s="30">
        <f t="shared" si="1900"/>
        <v>0</v>
      </c>
      <c r="AP146" s="30">
        <f t="shared" si="1901"/>
        <v>0</v>
      </c>
      <c r="AQ146" s="30">
        <f t="shared" si="1902"/>
        <v>0</v>
      </c>
      <c r="AR146" s="30">
        <f t="shared" si="1903"/>
        <v>0</v>
      </c>
      <c r="AS146" s="30">
        <f t="shared" si="1904"/>
        <v>0</v>
      </c>
      <c r="AT146" s="30">
        <f>+AT147</f>
        <v>0</v>
      </c>
      <c r="AU146" s="30">
        <f t="shared" si="1905"/>
        <v>0</v>
      </c>
      <c r="AV146" s="30">
        <f t="shared" si="1906"/>
        <v>0</v>
      </c>
      <c r="AW146" s="30">
        <f t="shared" si="1907"/>
        <v>1640891.7999999998</v>
      </c>
      <c r="AX146" s="30">
        <f t="shared" si="1908"/>
        <v>0</v>
      </c>
      <c r="AY146" s="30">
        <f t="shared" si="1909"/>
        <v>1640891.7999999998</v>
      </c>
      <c r="AZ146" s="30">
        <f t="shared" si="1910"/>
        <v>1640891.7999999998</v>
      </c>
      <c r="BA146" s="30"/>
      <c r="BB146" s="30"/>
      <c r="BC146" s="30"/>
      <c r="BD146" s="30"/>
      <c r="BE146" s="30"/>
      <c r="BF146" s="30"/>
      <c r="BG146" s="30"/>
      <c r="BH146" s="30"/>
    </row>
    <row r="147" spans="1:60" ht="24">
      <c r="A147" s="19">
        <v>2025</v>
      </c>
      <c r="B147" s="19">
        <v>8300</v>
      </c>
      <c r="C147" s="19">
        <v>4</v>
      </c>
      <c r="D147" s="19">
        <v>8</v>
      </c>
      <c r="E147" s="19">
        <v>22</v>
      </c>
      <c r="F147" s="19">
        <v>1000</v>
      </c>
      <c r="G147" s="19">
        <v>1200</v>
      </c>
      <c r="H147" s="19">
        <v>121</v>
      </c>
      <c r="I147" s="31" t="s">
        <v>21</v>
      </c>
      <c r="J147" s="32" t="s">
        <v>25</v>
      </c>
      <c r="K147" s="33">
        <v>0</v>
      </c>
      <c r="L147" s="33">
        <v>0</v>
      </c>
      <c r="M147" s="33">
        <v>0</v>
      </c>
      <c r="N147" s="33">
        <v>2133159.34</v>
      </c>
      <c r="O147" s="33">
        <v>0</v>
      </c>
      <c r="P147" s="33">
        <v>2133159.34</v>
      </c>
      <c r="Q147" s="33">
        <v>2133159.34</v>
      </c>
      <c r="R147" s="33">
        <f>+R148</f>
        <v>0</v>
      </c>
      <c r="S147" s="33">
        <f t="shared" si="1886"/>
        <v>0</v>
      </c>
      <c r="T147" s="33">
        <f t="shared" si="1886"/>
        <v>0</v>
      </c>
      <c r="U147" s="33">
        <f t="shared" si="1886"/>
        <v>492267.54</v>
      </c>
      <c r="V147" s="33">
        <f t="shared" si="1886"/>
        <v>0</v>
      </c>
      <c r="W147" s="33">
        <f t="shared" si="1886"/>
        <v>492267.54</v>
      </c>
      <c r="X147" s="33">
        <f t="shared" si="1886"/>
        <v>492267.54</v>
      </c>
      <c r="Y147" s="33">
        <f>+Y148</f>
        <v>0</v>
      </c>
      <c r="Z147" s="33">
        <f t="shared" si="1887"/>
        <v>0</v>
      </c>
      <c r="AA147" s="33">
        <f t="shared" si="1888"/>
        <v>0</v>
      </c>
      <c r="AB147" s="33">
        <f t="shared" si="1889"/>
        <v>0</v>
      </c>
      <c r="AC147" s="33">
        <f t="shared" si="1890"/>
        <v>0</v>
      </c>
      <c r="AD147" s="33">
        <f t="shared" si="1891"/>
        <v>0</v>
      </c>
      <c r="AE147" s="33">
        <f t="shared" si="1892"/>
        <v>0</v>
      </c>
      <c r="AF147" s="33">
        <f>+AF148</f>
        <v>0</v>
      </c>
      <c r="AG147" s="33">
        <f t="shared" si="1893"/>
        <v>0</v>
      </c>
      <c r="AH147" s="33">
        <f t="shared" si="1894"/>
        <v>0</v>
      </c>
      <c r="AI147" s="33">
        <f t="shared" si="1895"/>
        <v>0</v>
      </c>
      <c r="AJ147" s="33">
        <f t="shared" si="1896"/>
        <v>0</v>
      </c>
      <c r="AK147" s="33">
        <f t="shared" si="1897"/>
        <v>0</v>
      </c>
      <c r="AL147" s="33">
        <f t="shared" si="1898"/>
        <v>0</v>
      </c>
      <c r="AM147" s="33">
        <f>+AM148</f>
        <v>0</v>
      </c>
      <c r="AN147" s="33">
        <f t="shared" si="1899"/>
        <v>0</v>
      </c>
      <c r="AO147" s="33">
        <f t="shared" si="1900"/>
        <v>0</v>
      </c>
      <c r="AP147" s="33">
        <f t="shared" si="1901"/>
        <v>0</v>
      </c>
      <c r="AQ147" s="33">
        <f t="shared" si="1902"/>
        <v>0</v>
      </c>
      <c r="AR147" s="33">
        <f t="shared" si="1903"/>
        <v>0</v>
      </c>
      <c r="AS147" s="33">
        <f t="shared" si="1904"/>
        <v>0</v>
      </c>
      <c r="AT147" s="33">
        <f>+AT148</f>
        <v>0</v>
      </c>
      <c r="AU147" s="33">
        <f t="shared" si="1905"/>
        <v>0</v>
      </c>
      <c r="AV147" s="33">
        <f t="shared" si="1906"/>
        <v>0</v>
      </c>
      <c r="AW147" s="33">
        <f t="shared" si="1907"/>
        <v>1640891.7999999998</v>
      </c>
      <c r="AX147" s="33">
        <f t="shared" si="1908"/>
        <v>0</v>
      </c>
      <c r="AY147" s="33">
        <f t="shared" si="1909"/>
        <v>1640891.7999999998</v>
      </c>
      <c r="AZ147" s="33">
        <f t="shared" si="1910"/>
        <v>1640891.7999999998</v>
      </c>
      <c r="BA147" s="33"/>
      <c r="BB147" s="33"/>
      <c r="BC147" s="33"/>
      <c r="BD147" s="33"/>
      <c r="BE147" s="33"/>
      <c r="BF147" s="33"/>
      <c r="BG147" s="33"/>
      <c r="BH147" s="33"/>
    </row>
    <row r="148" spans="1:60" ht="24">
      <c r="A148" s="20">
        <v>2025</v>
      </c>
      <c r="B148" s="20">
        <v>8300</v>
      </c>
      <c r="C148" s="20">
        <v>4</v>
      </c>
      <c r="D148" s="20">
        <v>8</v>
      </c>
      <c r="E148" s="20">
        <v>22</v>
      </c>
      <c r="F148" s="20">
        <v>1000</v>
      </c>
      <c r="G148" s="20">
        <v>1200</v>
      </c>
      <c r="H148" s="20">
        <v>121</v>
      </c>
      <c r="I148" s="34">
        <v>1</v>
      </c>
      <c r="J148" s="35" t="s">
        <v>26</v>
      </c>
      <c r="K148" s="37">
        <v>0</v>
      </c>
      <c r="L148" s="37">
        <v>0</v>
      </c>
      <c r="M148" s="37">
        <v>0</v>
      </c>
      <c r="N148" s="37">
        <v>2133159.34</v>
      </c>
      <c r="O148" s="37">
        <v>0</v>
      </c>
      <c r="P148" s="37">
        <v>2133159.34</v>
      </c>
      <c r="Q148" s="37">
        <v>2133159.34</v>
      </c>
      <c r="R148" s="36">
        <v>0</v>
      </c>
      <c r="S148" s="36">
        <v>0</v>
      </c>
      <c r="T148" s="37">
        <f>+R148+S148</f>
        <v>0</v>
      </c>
      <c r="U148" s="36">
        <v>492267.54</v>
      </c>
      <c r="V148" s="36">
        <v>0</v>
      </c>
      <c r="W148" s="37">
        <f>+U148+V148</f>
        <v>492267.54</v>
      </c>
      <c r="X148" s="37">
        <f>+T148+W148</f>
        <v>492267.54</v>
      </c>
      <c r="Y148" s="36">
        <v>0</v>
      </c>
      <c r="Z148" s="36">
        <v>0</v>
      </c>
      <c r="AA148" s="37">
        <f>+Y148+Z148</f>
        <v>0</v>
      </c>
      <c r="AB148" s="36">
        <v>0</v>
      </c>
      <c r="AC148" s="36">
        <v>0</v>
      </c>
      <c r="AD148" s="37">
        <f>+AB148+AC148</f>
        <v>0</v>
      </c>
      <c r="AE148" s="37">
        <f>+AA148+AD148</f>
        <v>0</v>
      </c>
      <c r="AF148" s="36">
        <v>0</v>
      </c>
      <c r="AG148" s="36">
        <v>0</v>
      </c>
      <c r="AH148" s="37">
        <f>+AF148+AG148</f>
        <v>0</v>
      </c>
      <c r="AI148" s="36">
        <v>0</v>
      </c>
      <c r="AJ148" s="36">
        <v>0</v>
      </c>
      <c r="AK148" s="37">
        <f>+AI148+AJ148</f>
        <v>0</v>
      </c>
      <c r="AL148" s="37">
        <f>+AH148+AK148</f>
        <v>0</v>
      </c>
      <c r="AM148" s="36">
        <v>0</v>
      </c>
      <c r="AN148" s="36">
        <v>0</v>
      </c>
      <c r="AO148" s="37">
        <f>+AM148+AN148</f>
        <v>0</v>
      </c>
      <c r="AP148" s="36">
        <v>0</v>
      </c>
      <c r="AQ148" s="36">
        <v>0</v>
      </c>
      <c r="AR148" s="37">
        <f>+AP148+AQ148</f>
        <v>0</v>
      </c>
      <c r="AS148" s="37">
        <f>+AO148+AR148</f>
        <v>0</v>
      </c>
      <c r="AT148" s="36">
        <f>+K148-R148-Y148-AF148-AM148</f>
        <v>0</v>
      </c>
      <c r="AU148" s="36">
        <f t="shared" ref="AU148" si="1911">+L148-S148-Z148-AG148-AN148</f>
        <v>0</v>
      </c>
      <c r="AV148" s="36">
        <f t="shared" ref="AV148" si="1912">+M148-T148-AA148-AH148-AO148</f>
        <v>0</v>
      </c>
      <c r="AW148" s="36">
        <f t="shared" ref="AW148" si="1913">+N148-U148-AB148-AI148-AP148</f>
        <v>1640891.7999999998</v>
      </c>
      <c r="AX148" s="36">
        <f t="shared" ref="AX148" si="1914">+O148-V148-AC148-AJ148-AQ148</f>
        <v>0</v>
      </c>
      <c r="AY148" s="36">
        <f t="shared" ref="AY148" si="1915">+P148-W148-AD148-AK148-AR148</f>
        <v>1640891.7999999998</v>
      </c>
      <c r="AZ148" s="36">
        <f t="shared" ref="AZ148" si="1916">+Q148-X148-AE148-AL148-AS148</f>
        <v>1640891.7999999998</v>
      </c>
      <c r="BA148" s="72">
        <v>7</v>
      </c>
      <c r="BB148" s="72"/>
      <c r="BC148" s="72"/>
      <c r="BD148" s="72"/>
      <c r="BE148" s="72"/>
      <c r="BF148" s="72"/>
      <c r="BG148" s="72">
        <f>+BA148-BC148-BE148</f>
        <v>7</v>
      </c>
      <c r="BH148" s="72"/>
    </row>
    <row r="149" spans="1:60" ht="24">
      <c r="A149" s="17">
        <v>2025</v>
      </c>
      <c r="B149" s="17">
        <v>8300</v>
      </c>
      <c r="C149" s="17">
        <v>4</v>
      </c>
      <c r="D149" s="17">
        <v>8</v>
      </c>
      <c r="E149" s="17">
        <v>22</v>
      </c>
      <c r="F149" s="17">
        <v>2000</v>
      </c>
      <c r="G149" s="17"/>
      <c r="H149" s="17"/>
      <c r="I149" s="25" t="s">
        <v>21</v>
      </c>
      <c r="J149" s="26" t="s">
        <v>27</v>
      </c>
      <c r="K149" s="27">
        <v>0</v>
      </c>
      <c r="L149" s="27">
        <v>0</v>
      </c>
      <c r="M149" s="27">
        <v>0</v>
      </c>
      <c r="N149" s="27">
        <v>903229.8</v>
      </c>
      <c r="O149" s="27">
        <v>0</v>
      </c>
      <c r="P149" s="27">
        <v>903229.8</v>
      </c>
      <c r="Q149" s="27">
        <v>903229.8</v>
      </c>
      <c r="R149" s="27">
        <f>+R150+R159+R162</f>
        <v>0</v>
      </c>
      <c r="S149" s="27">
        <f t="shared" ref="S149:X149" si="1917">+S150+S159+S162</f>
        <v>0</v>
      </c>
      <c r="T149" s="27">
        <f t="shared" si="1917"/>
        <v>0</v>
      </c>
      <c r="U149" s="27">
        <f t="shared" si="1917"/>
        <v>21946.53</v>
      </c>
      <c r="V149" s="27">
        <f t="shared" si="1917"/>
        <v>0</v>
      </c>
      <c r="W149" s="27">
        <f t="shared" si="1917"/>
        <v>21946.53</v>
      </c>
      <c r="X149" s="27">
        <f t="shared" si="1917"/>
        <v>21946.53</v>
      </c>
      <c r="Y149" s="27">
        <f>+Y150+Y159+Y162</f>
        <v>0</v>
      </c>
      <c r="Z149" s="27">
        <f t="shared" ref="Z149" si="1918">+Z150+Z159+Z162</f>
        <v>0</v>
      </c>
      <c r="AA149" s="27">
        <f t="shared" ref="AA149" si="1919">+AA150+AA159+AA162</f>
        <v>0</v>
      </c>
      <c r="AB149" s="27">
        <f t="shared" ref="AB149" si="1920">+AB150+AB159+AB162</f>
        <v>0</v>
      </c>
      <c r="AC149" s="27">
        <f t="shared" ref="AC149" si="1921">+AC150+AC159+AC162</f>
        <v>0</v>
      </c>
      <c r="AD149" s="27">
        <f t="shared" ref="AD149" si="1922">+AD150+AD159+AD162</f>
        <v>0</v>
      </c>
      <c r="AE149" s="27">
        <f t="shared" ref="AE149" si="1923">+AE150+AE159+AE162</f>
        <v>0</v>
      </c>
      <c r="AF149" s="27">
        <f>+AF150+AF159+AF162</f>
        <v>0</v>
      </c>
      <c r="AG149" s="27">
        <f t="shared" ref="AG149" si="1924">+AG150+AG159+AG162</f>
        <v>0</v>
      </c>
      <c r="AH149" s="27">
        <f t="shared" ref="AH149" si="1925">+AH150+AH159+AH162</f>
        <v>0</v>
      </c>
      <c r="AI149" s="27">
        <f t="shared" ref="AI149" si="1926">+AI150+AI159+AI162</f>
        <v>0</v>
      </c>
      <c r="AJ149" s="27">
        <f t="shared" ref="AJ149" si="1927">+AJ150+AJ159+AJ162</f>
        <v>0</v>
      </c>
      <c r="AK149" s="27">
        <f t="shared" ref="AK149" si="1928">+AK150+AK159+AK162</f>
        <v>0</v>
      </c>
      <c r="AL149" s="27">
        <f t="shared" ref="AL149" si="1929">+AL150+AL159+AL162</f>
        <v>0</v>
      </c>
      <c r="AM149" s="27">
        <f>+AM150+AM159+AM162</f>
        <v>0</v>
      </c>
      <c r="AN149" s="27">
        <f t="shared" ref="AN149" si="1930">+AN150+AN159+AN162</f>
        <v>0</v>
      </c>
      <c r="AO149" s="27">
        <f t="shared" ref="AO149" si="1931">+AO150+AO159+AO162</f>
        <v>0</v>
      </c>
      <c r="AP149" s="27">
        <f t="shared" ref="AP149" si="1932">+AP150+AP159+AP162</f>
        <v>0</v>
      </c>
      <c r="AQ149" s="27">
        <f t="shared" ref="AQ149" si="1933">+AQ150+AQ159+AQ162</f>
        <v>0</v>
      </c>
      <c r="AR149" s="27">
        <f t="shared" ref="AR149" si="1934">+AR150+AR159+AR162</f>
        <v>0</v>
      </c>
      <c r="AS149" s="27">
        <f t="shared" ref="AS149" si="1935">+AS150+AS159+AS162</f>
        <v>0</v>
      </c>
      <c r="AT149" s="27">
        <f>+AT150+AT159+AT162</f>
        <v>0</v>
      </c>
      <c r="AU149" s="27">
        <f t="shared" ref="AU149" si="1936">+AU150+AU159+AU162</f>
        <v>0</v>
      </c>
      <c r="AV149" s="27">
        <f t="shared" ref="AV149" si="1937">+AV150+AV159+AV162</f>
        <v>0</v>
      </c>
      <c r="AW149" s="27">
        <f t="shared" ref="AW149" si="1938">+AW150+AW159+AW162</f>
        <v>881283.27</v>
      </c>
      <c r="AX149" s="27">
        <f t="shared" ref="AX149" si="1939">+AX150+AX159+AX162</f>
        <v>0</v>
      </c>
      <c r="AY149" s="27">
        <f t="shared" ref="AY149" si="1940">+AY150+AY159+AY162</f>
        <v>881283.27</v>
      </c>
      <c r="AZ149" s="27">
        <f t="shared" ref="AZ149" si="1941">+AZ150+AZ159+AZ162</f>
        <v>881283.27</v>
      </c>
      <c r="BA149" s="27"/>
      <c r="BB149" s="27"/>
      <c r="BC149" s="27"/>
      <c r="BD149" s="27"/>
      <c r="BE149" s="27"/>
      <c r="BF149" s="27"/>
      <c r="BG149" s="27"/>
      <c r="BH149" s="27"/>
    </row>
    <row r="150" spans="1:60" ht="48">
      <c r="A150" s="18">
        <v>2025</v>
      </c>
      <c r="B150" s="18">
        <v>8300</v>
      </c>
      <c r="C150" s="18">
        <v>4</v>
      </c>
      <c r="D150" s="18">
        <v>8</v>
      </c>
      <c r="E150" s="18">
        <v>22</v>
      </c>
      <c r="F150" s="18">
        <v>2000</v>
      </c>
      <c r="G150" s="18">
        <v>2100</v>
      </c>
      <c r="H150" s="18"/>
      <c r="I150" s="28" t="s">
        <v>21</v>
      </c>
      <c r="J150" s="29" t="s">
        <v>63</v>
      </c>
      <c r="K150" s="30">
        <v>0</v>
      </c>
      <c r="L150" s="30">
        <v>0</v>
      </c>
      <c r="M150" s="30">
        <v>0</v>
      </c>
      <c r="N150" s="30">
        <v>592229.80000000005</v>
      </c>
      <c r="O150" s="30">
        <v>0</v>
      </c>
      <c r="P150" s="30">
        <v>592229.80000000005</v>
      </c>
      <c r="Q150" s="30">
        <v>592229.80000000005</v>
      </c>
      <c r="R150" s="30">
        <f>+R151+R153+R155+R157</f>
        <v>0</v>
      </c>
      <c r="S150" s="30">
        <f t="shared" ref="S150:X150" si="1942">+S151+S153+S155+S157</f>
        <v>0</v>
      </c>
      <c r="T150" s="30">
        <f t="shared" si="1942"/>
        <v>0</v>
      </c>
      <c r="U150" s="30">
        <f t="shared" si="1942"/>
        <v>0</v>
      </c>
      <c r="V150" s="30">
        <f t="shared" si="1942"/>
        <v>0</v>
      </c>
      <c r="W150" s="30">
        <f t="shared" si="1942"/>
        <v>0</v>
      </c>
      <c r="X150" s="30">
        <f t="shared" si="1942"/>
        <v>0</v>
      </c>
      <c r="Y150" s="30">
        <f>+Y151+Y153+Y155+Y157</f>
        <v>0</v>
      </c>
      <c r="Z150" s="30">
        <f t="shared" ref="Z150" si="1943">+Z151+Z153+Z155+Z157</f>
        <v>0</v>
      </c>
      <c r="AA150" s="30">
        <f t="shared" ref="AA150" si="1944">+AA151+AA153+AA155+AA157</f>
        <v>0</v>
      </c>
      <c r="AB150" s="30">
        <f t="shared" ref="AB150" si="1945">+AB151+AB153+AB155+AB157</f>
        <v>0</v>
      </c>
      <c r="AC150" s="30">
        <f t="shared" ref="AC150" si="1946">+AC151+AC153+AC155+AC157</f>
        <v>0</v>
      </c>
      <c r="AD150" s="30">
        <f t="shared" ref="AD150" si="1947">+AD151+AD153+AD155+AD157</f>
        <v>0</v>
      </c>
      <c r="AE150" s="30">
        <f t="shared" ref="AE150" si="1948">+AE151+AE153+AE155+AE157</f>
        <v>0</v>
      </c>
      <c r="AF150" s="30">
        <f>+AF151+AF153+AF155+AF157</f>
        <v>0</v>
      </c>
      <c r="AG150" s="30">
        <f t="shared" ref="AG150" si="1949">+AG151+AG153+AG155+AG157</f>
        <v>0</v>
      </c>
      <c r="AH150" s="30">
        <f t="shared" ref="AH150" si="1950">+AH151+AH153+AH155+AH157</f>
        <v>0</v>
      </c>
      <c r="AI150" s="30">
        <f t="shared" ref="AI150" si="1951">+AI151+AI153+AI155+AI157</f>
        <v>0</v>
      </c>
      <c r="AJ150" s="30">
        <f t="shared" ref="AJ150" si="1952">+AJ151+AJ153+AJ155+AJ157</f>
        <v>0</v>
      </c>
      <c r="AK150" s="30">
        <f t="shared" ref="AK150" si="1953">+AK151+AK153+AK155+AK157</f>
        <v>0</v>
      </c>
      <c r="AL150" s="30">
        <f t="shared" ref="AL150" si="1954">+AL151+AL153+AL155+AL157</f>
        <v>0</v>
      </c>
      <c r="AM150" s="30">
        <f>+AM151+AM153+AM155+AM157</f>
        <v>0</v>
      </c>
      <c r="AN150" s="30">
        <f t="shared" ref="AN150" si="1955">+AN151+AN153+AN155+AN157</f>
        <v>0</v>
      </c>
      <c r="AO150" s="30">
        <f t="shared" ref="AO150" si="1956">+AO151+AO153+AO155+AO157</f>
        <v>0</v>
      </c>
      <c r="AP150" s="30">
        <f t="shared" ref="AP150" si="1957">+AP151+AP153+AP155+AP157</f>
        <v>0</v>
      </c>
      <c r="AQ150" s="30">
        <f t="shared" ref="AQ150" si="1958">+AQ151+AQ153+AQ155+AQ157</f>
        <v>0</v>
      </c>
      <c r="AR150" s="30">
        <f t="shared" ref="AR150" si="1959">+AR151+AR153+AR155+AR157</f>
        <v>0</v>
      </c>
      <c r="AS150" s="30">
        <f t="shared" ref="AS150" si="1960">+AS151+AS153+AS155+AS157</f>
        <v>0</v>
      </c>
      <c r="AT150" s="30">
        <f>+AT151+AT153+AT155+AT157</f>
        <v>0</v>
      </c>
      <c r="AU150" s="30">
        <f t="shared" ref="AU150" si="1961">+AU151+AU153+AU155+AU157</f>
        <v>0</v>
      </c>
      <c r="AV150" s="30">
        <f t="shared" ref="AV150" si="1962">+AV151+AV153+AV155+AV157</f>
        <v>0</v>
      </c>
      <c r="AW150" s="30">
        <f t="shared" ref="AW150" si="1963">+AW151+AW153+AW155+AW157</f>
        <v>592229.80000000005</v>
      </c>
      <c r="AX150" s="30">
        <f t="shared" ref="AX150" si="1964">+AX151+AX153+AX155+AX157</f>
        <v>0</v>
      </c>
      <c r="AY150" s="30">
        <f t="shared" ref="AY150" si="1965">+AY151+AY153+AY155+AY157</f>
        <v>592229.80000000005</v>
      </c>
      <c r="AZ150" s="30">
        <f t="shared" ref="AZ150" si="1966">+AZ151+AZ153+AZ155+AZ157</f>
        <v>592229.80000000005</v>
      </c>
      <c r="BA150" s="30"/>
      <c r="BB150" s="30"/>
      <c r="BC150" s="30"/>
      <c r="BD150" s="30"/>
      <c r="BE150" s="30"/>
      <c r="BF150" s="30"/>
      <c r="BG150" s="30"/>
      <c r="BH150" s="30"/>
    </row>
    <row r="151" spans="1:60" ht="24">
      <c r="A151" s="19">
        <v>2025</v>
      </c>
      <c r="B151" s="19">
        <v>8300</v>
      </c>
      <c r="C151" s="19">
        <v>4</v>
      </c>
      <c r="D151" s="19">
        <v>8</v>
      </c>
      <c r="E151" s="19">
        <v>22</v>
      </c>
      <c r="F151" s="19">
        <v>2000</v>
      </c>
      <c r="G151" s="19">
        <v>2100</v>
      </c>
      <c r="H151" s="19">
        <v>211</v>
      </c>
      <c r="I151" s="31" t="s">
        <v>21</v>
      </c>
      <c r="J151" s="32" t="s">
        <v>64</v>
      </c>
      <c r="K151" s="33">
        <v>0</v>
      </c>
      <c r="L151" s="33">
        <v>0</v>
      </c>
      <c r="M151" s="33">
        <v>0</v>
      </c>
      <c r="N151" s="33">
        <v>60000</v>
      </c>
      <c r="O151" s="33">
        <v>0</v>
      </c>
      <c r="P151" s="33">
        <v>60000</v>
      </c>
      <c r="Q151" s="33">
        <v>60000</v>
      </c>
      <c r="R151" s="33">
        <f>+R152</f>
        <v>0</v>
      </c>
      <c r="S151" s="33">
        <f t="shared" ref="S151:X151" si="1967">+S152</f>
        <v>0</v>
      </c>
      <c r="T151" s="33">
        <f t="shared" si="1967"/>
        <v>0</v>
      </c>
      <c r="U151" s="33">
        <f t="shared" si="1967"/>
        <v>0</v>
      </c>
      <c r="V151" s="33">
        <f t="shared" si="1967"/>
        <v>0</v>
      </c>
      <c r="W151" s="33">
        <f t="shared" si="1967"/>
        <v>0</v>
      </c>
      <c r="X151" s="33">
        <f t="shared" si="1967"/>
        <v>0</v>
      </c>
      <c r="Y151" s="33">
        <f>+Y152</f>
        <v>0</v>
      </c>
      <c r="Z151" s="33">
        <f t="shared" ref="Z151" si="1968">+Z152</f>
        <v>0</v>
      </c>
      <c r="AA151" s="33">
        <f t="shared" ref="AA151" si="1969">+AA152</f>
        <v>0</v>
      </c>
      <c r="AB151" s="33">
        <f t="shared" ref="AB151" si="1970">+AB152</f>
        <v>0</v>
      </c>
      <c r="AC151" s="33">
        <f t="shared" ref="AC151" si="1971">+AC152</f>
        <v>0</v>
      </c>
      <c r="AD151" s="33">
        <f t="shared" ref="AD151" si="1972">+AD152</f>
        <v>0</v>
      </c>
      <c r="AE151" s="33">
        <f t="shared" ref="AE151" si="1973">+AE152</f>
        <v>0</v>
      </c>
      <c r="AF151" s="33">
        <f>+AF152</f>
        <v>0</v>
      </c>
      <c r="AG151" s="33">
        <f t="shared" ref="AG151" si="1974">+AG152</f>
        <v>0</v>
      </c>
      <c r="AH151" s="33">
        <f t="shared" ref="AH151" si="1975">+AH152</f>
        <v>0</v>
      </c>
      <c r="AI151" s="33">
        <f t="shared" ref="AI151" si="1976">+AI152</f>
        <v>0</v>
      </c>
      <c r="AJ151" s="33">
        <f t="shared" ref="AJ151" si="1977">+AJ152</f>
        <v>0</v>
      </c>
      <c r="AK151" s="33">
        <f t="shared" ref="AK151" si="1978">+AK152</f>
        <v>0</v>
      </c>
      <c r="AL151" s="33">
        <f t="shared" ref="AL151" si="1979">+AL152</f>
        <v>0</v>
      </c>
      <c r="AM151" s="33">
        <f>+AM152</f>
        <v>0</v>
      </c>
      <c r="AN151" s="33">
        <f t="shared" ref="AN151" si="1980">+AN152</f>
        <v>0</v>
      </c>
      <c r="AO151" s="33">
        <f t="shared" ref="AO151" si="1981">+AO152</f>
        <v>0</v>
      </c>
      <c r="AP151" s="33">
        <f t="shared" ref="AP151" si="1982">+AP152</f>
        <v>0</v>
      </c>
      <c r="AQ151" s="33">
        <f t="shared" ref="AQ151" si="1983">+AQ152</f>
        <v>0</v>
      </c>
      <c r="AR151" s="33">
        <f t="shared" ref="AR151" si="1984">+AR152</f>
        <v>0</v>
      </c>
      <c r="AS151" s="33">
        <f t="shared" ref="AS151" si="1985">+AS152</f>
        <v>0</v>
      </c>
      <c r="AT151" s="33">
        <f>+AT152</f>
        <v>0</v>
      </c>
      <c r="AU151" s="33">
        <f t="shared" ref="AU151" si="1986">+AU152</f>
        <v>0</v>
      </c>
      <c r="AV151" s="33">
        <f t="shared" ref="AV151" si="1987">+AV152</f>
        <v>0</v>
      </c>
      <c r="AW151" s="33">
        <f t="shared" ref="AW151" si="1988">+AW152</f>
        <v>60000</v>
      </c>
      <c r="AX151" s="33">
        <f t="shared" ref="AX151" si="1989">+AX152</f>
        <v>0</v>
      </c>
      <c r="AY151" s="33">
        <f t="shared" ref="AY151" si="1990">+AY152</f>
        <v>60000</v>
      </c>
      <c r="AZ151" s="33">
        <f t="shared" ref="AZ151" si="1991">+AZ152</f>
        <v>60000</v>
      </c>
      <c r="BA151" s="33"/>
      <c r="BB151" s="33"/>
      <c r="BC151" s="33"/>
      <c r="BD151" s="33"/>
      <c r="BE151" s="33"/>
      <c r="BF151" s="33"/>
      <c r="BG151" s="33"/>
      <c r="BH151" s="33"/>
    </row>
    <row r="152" spans="1:60" ht="24">
      <c r="A152" s="20">
        <v>2025</v>
      </c>
      <c r="B152" s="20">
        <v>8300</v>
      </c>
      <c r="C152" s="20">
        <v>4</v>
      </c>
      <c r="D152" s="20">
        <v>8</v>
      </c>
      <c r="E152" s="20">
        <v>22</v>
      </c>
      <c r="F152" s="20">
        <v>2000</v>
      </c>
      <c r="G152" s="20">
        <v>2100</v>
      </c>
      <c r="H152" s="20">
        <v>211</v>
      </c>
      <c r="I152" s="34">
        <v>1</v>
      </c>
      <c r="J152" s="35" t="s">
        <v>65</v>
      </c>
      <c r="K152" s="37">
        <v>0</v>
      </c>
      <c r="L152" s="37">
        <v>0</v>
      </c>
      <c r="M152" s="37">
        <v>0</v>
      </c>
      <c r="N152" s="37">
        <v>60000</v>
      </c>
      <c r="O152" s="37">
        <v>0</v>
      </c>
      <c r="P152" s="37">
        <v>60000</v>
      </c>
      <c r="Q152" s="37">
        <v>60000</v>
      </c>
      <c r="R152" s="36">
        <v>0</v>
      </c>
      <c r="S152" s="36">
        <v>0</v>
      </c>
      <c r="T152" s="37">
        <f>+R152+S152</f>
        <v>0</v>
      </c>
      <c r="U152" s="36">
        <v>0</v>
      </c>
      <c r="V152" s="36">
        <v>0</v>
      </c>
      <c r="W152" s="37">
        <f>+U152+V152</f>
        <v>0</v>
      </c>
      <c r="X152" s="37">
        <f>+T152+W152</f>
        <v>0</v>
      </c>
      <c r="Y152" s="36">
        <v>0</v>
      </c>
      <c r="Z152" s="36">
        <v>0</v>
      </c>
      <c r="AA152" s="37">
        <f>+Y152+Z152</f>
        <v>0</v>
      </c>
      <c r="AB152" s="36">
        <v>0</v>
      </c>
      <c r="AC152" s="36">
        <v>0</v>
      </c>
      <c r="AD152" s="37">
        <f>+AB152+AC152</f>
        <v>0</v>
      </c>
      <c r="AE152" s="37">
        <f>+AA152+AD152</f>
        <v>0</v>
      </c>
      <c r="AF152" s="36">
        <v>0</v>
      </c>
      <c r="AG152" s="36">
        <v>0</v>
      </c>
      <c r="AH152" s="37">
        <f>+AF152+AG152</f>
        <v>0</v>
      </c>
      <c r="AI152" s="36">
        <v>0</v>
      </c>
      <c r="AJ152" s="36">
        <v>0</v>
      </c>
      <c r="AK152" s="37">
        <f>+AI152+AJ152</f>
        <v>0</v>
      </c>
      <c r="AL152" s="37">
        <f>+AH152+AK152</f>
        <v>0</v>
      </c>
      <c r="AM152" s="36">
        <v>0</v>
      </c>
      <c r="AN152" s="36">
        <v>0</v>
      </c>
      <c r="AO152" s="37">
        <f>+AM152+AN152</f>
        <v>0</v>
      </c>
      <c r="AP152" s="36">
        <v>0</v>
      </c>
      <c r="AQ152" s="36">
        <v>0</v>
      </c>
      <c r="AR152" s="37">
        <f>+AP152+AQ152</f>
        <v>0</v>
      </c>
      <c r="AS152" s="37">
        <f>+AO152+AR152</f>
        <v>0</v>
      </c>
      <c r="AT152" s="36">
        <f>+K152-R152-Y152-AF152-AM152</f>
        <v>0</v>
      </c>
      <c r="AU152" s="36">
        <f t="shared" ref="AU152" si="1992">+L152-S152-Z152-AG152-AN152</f>
        <v>0</v>
      </c>
      <c r="AV152" s="36">
        <f t="shared" ref="AV152" si="1993">+M152-T152-AA152-AH152-AO152</f>
        <v>0</v>
      </c>
      <c r="AW152" s="36">
        <f t="shared" ref="AW152" si="1994">+N152-U152-AB152-AI152-AP152</f>
        <v>60000</v>
      </c>
      <c r="AX152" s="36">
        <f t="shared" ref="AX152" si="1995">+O152-V152-AC152-AJ152-AQ152</f>
        <v>0</v>
      </c>
      <c r="AY152" s="36">
        <f t="shared" ref="AY152" si="1996">+P152-W152-AD152-AK152-AR152</f>
        <v>60000</v>
      </c>
      <c r="AZ152" s="36">
        <f t="shared" ref="AZ152" si="1997">+Q152-X152-AE152-AL152-AS152</f>
        <v>60000</v>
      </c>
      <c r="BA152" s="72">
        <v>1</v>
      </c>
      <c r="BB152" s="72"/>
      <c r="BC152" s="72"/>
      <c r="BD152" s="72"/>
      <c r="BE152" s="72"/>
      <c r="BF152" s="72"/>
      <c r="BG152" s="72">
        <f>+BA152-BC152-BE152</f>
        <v>1</v>
      </c>
      <c r="BH152" s="72"/>
    </row>
    <row r="153" spans="1:60" ht="48">
      <c r="A153" s="19">
        <v>2025</v>
      </c>
      <c r="B153" s="19">
        <v>8300</v>
      </c>
      <c r="C153" s="19">
        <v>4</v>
      </c>
      <c r="D153" s="19">
        <v>8</v>
      </c>
      <c r="E153" s="19">
        <v>22</v>
      </c>
      <c r="F153" s="19">
        <v>2000</v>
      </c>
      <c r="G153" s="19">
        <v>2100</v>
      </c>
      <c r="H153" s="19">
        <v>214</v>
      </c>
      <c r="I153" s="31" t="s">
        <v>21</v>
      </c>
      <c r="J153" s="32" t="s">
        <v>66</v>
      </c>
      <c r="K153" s="33">
        <v>0</v>
      </c>
      <c r="L153" s="33">
        <v>0</v>
      </c>
      <c r="M153" s="33">
        <v>0</v>
      </c>
      <c r="N153" s="33">
        <v>412229.8</v>
      </c>
      <c r="O153" s="33">
        <v>0</v>
      </c>
      <c r="P153" s="33">
        <v>412229.8</v>
      </c>
      <c r="Q153" s="33">
        <v>412229.8</v>
      </c>
      <c r="R153" s="33">
        <f>+R154</f>
        <v>0</v>
      </c>
      <c r="S153" s="33">
        <f t="shared" ref="S153:X153" si="1998">+S154</f>
        <v>0</v>
      </c>
      <c r="T153" s="33">
        <f t="shared" si="1998"/>
        <v>0</v>
      </c>
      <c r="U153" s="33">
        <f t="shared" si="1998"/>
        <v>0</v>
      </c>
      <c r="V153" s="33">
        <f t="shared" si="1998"/>
        <v>0</v>
      </c>
      <c r="W153" s="33">
        <f t="shared" si="1998"/>
        <v>0</v>
      </c>
      <c r="X153" s="33">
        <f t="shared" si="1998"/>
        <v>0</v>
      </c>
      <c r="Y153" s="33">
        <f>+Y154</f>
        <v>0</v>
      </c>
      <c r="Z153" s="33">
        <f t="shared" ref="Z153" si="1999">+Z154</f>
        <v>0</v>
      </c>
      <c r="AA153" s="33">
        <f t="shared" ref="AA153" si="2000">+AA154</f>
        <v>0</v>
      </c>
      <c r="AB153" s="33">
        <f t="shared" ref="AB153" si="2001">+AB154</f>
        <v>0</v>
      </c>
      <c r="AC153" s="33">
        <f t="shared" ref="AC153" si="2002">+AC154</f>
        <v>0</v>
      </c>
      <c r="AD153" s="33">
        <f t="shared" ref="AD153" si="2003">+AD154</f>
        <v>0</v>
      </c>
      <c r="AE153" s="33">
        <f t="shared" ref="AE153" si="2004">+AE154</f>
        <v>0</v>
      </c>
      <c r="AF153" s="33">
        <f>+AF154</f>
        <v>0</v>
      </c>
      <c r="AG153" s="33">
        <f t="shared" ref="AG153" si="2005">+AG154</f>
        <v>0</v>
      </c>
      <c r="AH153" s="33">
        <f t="shared" ref="AH153" si="2006">+AH154</f>
        <v>0</v>
      </c>
      <c r="AI153" s="33">
        <f t="shared" ref="AI153" si="2007">+AI154</f>
        <v>0</v>
      </c>
      <c r="AJ153" s="33">
        <f t="shared" ref="AJ153" si="2008">+AJ154</f>
        <v>0</v>
      </c>
      <c r="AK153" s="33">
        <f t="shared" ref="AK153" si="2009">+AK154</f>
        <v>0</v>
      </c>
      <c r="AL153" s="33">
        <f t="shared" ref="AL153" si="2010">+AL154</f>
        <v>0</v>
      </c>
      <c r="AM153" s="33">
        <f>+AM154</f>
        <v>0</v>
      </c>
      <c r="AN153" s="33">
        <f t="shared" ref="AN153" si="2011">+AN154</f>
        <v>0</v>
      </c>
      <c r="AO153" s="33">
        <f t="shared" ref="AO153" si="2012">+AO154</f>
        <v>0</v>
      </c>
      <c r="AP153" s="33">
        <f t="shared" ref="AP153" si="2013">+AP154</f>
        <v>0</v>
      </c>
      <c r="AQ153" s="33">
        <f t="shared" ref="AQ153" si="2014">+AQ154</f>
        <v>0</v>
      </c>
      <c r="AR153" s="33">
        <f t="shared" ref="AR153" si="2015">+AR154</f>
        <v>0</v>
      </c>
      <c r="AS153" s="33">
        <f t="shared" ref="AS153" si="2016">+AS154</f>
        <v>0</v>
      </c>
      <c r="AT153" s="33">
        <f>+AT154</f>
        <v>0</v>
      </c>
      <c r="AU153" s="33">
        <f t="shared" ref="AU153" si="2017">+AU154</f>
        <v>0</v>
      </c>
      <c r="AV153" s="33">
        <f t="shared" ref="AV153" si="2018">+AV154</f>
        <v>0</v>
      </c>
      <c r="AW153" s="33">
        <f t="shared" ref="AW153" si="2019">+AW154</f>
        <v>412229.8</v>
      </c>
      <c r="AX153" s="33">
        <f t="shared" ref="AX153" si="2020">+AX154</f>
        <v>0</v>
      </c>
      <c r="AY153" s="33">
        <f t="shared" ref="AY153" si="2021">+AY154</f>
        <v>412229.8</v>
      </c>
      <c r="AZ153" s="33">
        <f t="shared" ref="AZ153" si="2022">+AZ154</f>
        <v>412229.8</v>
      </c>
      <c r="BA153" s="33"/>
      <c r="BB153" s="33"/>
      <c r="BC153" s="33"/>
      <c r="BD153" s="33"/>
      <c r="BE153" s="33"/>
      <c r="BF153" s="33"/>
      <c r="BG153" s="33"/>
      <c r="BH153" s="33"/>
    </row>
    <row r="154" spans="1:60" ht="24">
      <c r="A154" s="20">
        <v>2025</v>
      </c>
      <c r="B154" s="20">
        <v>8300</v>
      </c>
      <c r="C154" s="20">
        <v>4</v>
      </c>
      <c r="D154" s="20">
        <v>8</v>
      </c>
      <c r="E154" s="20">
        <v>22</v>
      </c>
      <c r="F154" s="20">
        <v>2000</v>
      </c>
      <c r="G154" s="20">
        <v>2100</v>
      </c>
      <c r="H154" s="20">
        <v>214</v>
      </c>
      <c r="I154" s="34">
        <v>1</v>
      </c>
      <c r="J154" s="35" t="s">
        <v>67</v>
      </c>
      <c r="K154" s="37">
        <v>0</v>
      </c>
      <c r="L154" s="37">
        <v>0</v>
      </c>
      <c r="M154" s="37">
        <v>0</v>
      </c>
      <c r="N154" s="37">
        <v>412229.8</v>
      </c>
      <c r="O154" s="37">
        <v>0</v>
      </c>
      <c r="P154" s="37">
        <v>412229.8</v>
      </c>
      <c r="Q154" s="37">
        <v>412229.8</v>
      </c>
      <c r="R154" s="36">
        <v>0</v>
      </c>
      <c r="S154" s="36">
        <v>0</v>
      </c>
      <c r="T154" s="37">
        <f>+R154+S154</f>
        <v>0</v>
      </c>
      <c r="U154" s="36">
        <v>0</v>
      </c>
      <c r="V154" s="36">
        <v>0</v>
      </c>
      <c r="W154" s="37">
        <f>+U154+V154</f>
        <v>0</v>
      </c>
      <c r="X154" s="37">
        <f>+T154+W154</f>
        <v>0</v>
      </c>
      <c r="Y154" s="36">
        <v>0</v>
      </c>
      <c r="Z154" s="36">
        <v>0</v>
      </c>
      <c r="AA154" s="37">
        <f>+Y154+Z154</f>
        <v>0</v>
      </c>
      <c r="AB154" s="36">
        <v>0</v>
      </c>
      <c r="AC154" s="36">
        <v>0</v>
      </c>
      <c r="AD154" s="37">
        <f>+AB154+AC154</f>
        <v>0</v>
      </c>
      <c r="AE154" s="37">
        <f>+AA154+AD154</f>
        <v>0</v>
      </c>
      <c r="AF154" s="36">
        <v>0</v>
      </c>
      <c r="AG154" s="36">
        <v>0</v>
      </c>
      <c r="AH154" s="37">
        <f>+AF154+AG154</f>
        <v>0</v>
      </c>
      <c r="AI154" s="36">
        <v>0</v>
      </c>
      <c r="AJ154" s="36">
        <v>0</v>
      </c>
      <c r="AK154" s="37">
        <f>+AI154+AJ154</f>
        <v>0</v>
      </c>
      <c r="AL154" s="37">
        <f>+AH154+AK154</f>
        <v>0</v>
      </c>
      <c r="AM154" s="36">
        <v>0</v>
      </c>
      <c r="AN154" s="36">
        <v>0</v>
      </c>
      <c r="AO154" s="37">
        <f>+AM154+AN154</f>
        <v>0</v>
      </c>
      <c r="AP154" s="36">
        <v>0</v>
      </c>
      <c r="AQ154" s="36">
        <v>0</v>
      </c>
      <c r="AR154" s="37">
        <f>+AP154+AQ154</f>
        <v>0</v>
      </c>
      <c r="AS154" s="37">
        <f>+AO154+AR154</f>
        <v>0</v>
      </c>
      <c r="AT154" s="36">
        <f>+K154-R154-Y154-AF154-AM154</f>
        <v>0</v>
      </c>
      <c r="AU154" s="36">
        <f t="shared" ref="AU154" si="2023">+L154-S154-Z154-AG154-AN154</f>
        <v>0</v>
      </c>
      <c r="AV154" s="36">
        <f t="shared" ref="AV154" si="2024">+M154-T154-AA154-AH154-AO154</f>
        <v>0</v>
      </c>
      <c r="AW154" s="36">
        <f t="shared" ref="AW154" si="2025">+N154-U154-AB154-AI154-AP154</f>
        <v>412229.8</v>
      </c>
      <c r="AX154" s="36">
        <f t="shared" ref="AX154" si="2026">+O154-V154-AC154-AJ154-AQ154</f>
        <v>0</v>
      </c>
      <c r="AY154" s="36">
        <f t="shared" ref="AY154" si="2027">+P154-W154-AD154-AK154-AR154</f>
        <v>412229.8</v>
      </c>
      <c r="AZ154" s="36">
        <f t="shared" ref="AZ154" si="2028">+Q154-X154-AE154-AL154-AS154</f>
        <v>412229.8</v>
      </c>
      <c r="BA154" s="72">
        <v>1</v>
      </c>
      <c r="BB154" s="72"/>
      <c r="BC154" s="72"/>
      <c r="BD154" s="72"/>
      <c r="BE154" s="72"/>
      <c r="BF154" s="72"/>
      <c r="BG154" s="72">
        <f>+BA154-BC154-BE154</f>
        <v>1</v>
      </c>
      <c r="BH154" s="72"/>
    </row>
    <row r="155" spans="1:60" ht="24">
      <c r="A155" s="19">
        <v>2025</v>
      </c>
      <c r="B155" s="19">
        <v>8300</v>
      </c>
      <c r="C155" s="19">
        <v>4</v>
      </c>
      <c r="D155" s="19">
        <v>8</v>
      </c>
      <c r="E155" s="19">
        <v>22</v>
      </c>
      <c r="F155" s="19">
        <v>2000</v>
      </c>
      <c r="G155" s="19">
        <v>2100</v>
      </c>
      <c r="H155" s="19">
        <v>216</v>
      </c>
      <c r="I155" s="31" t="s">
        <v>21</v>
      </c>
      <c r="J155" s="32" t="s">
        <v>68</v>
      </c>
      <c r="K155" s="33">
        <v>0</v>
      </c>
      <c r="L155" s="33">
        <v>0</v>
      </c>
      <c r="M155" s="33">
        <v>0</v>
      </c>
      <c r="N155" s="33">
        <v>80000</v>
      </c>
      <c r="O155" s="33">
        <v>0</v>
      </c>
      <c r="P155" s="33">
        <v>80000</v>
      </c>
      <c r="Q155" s="33">
        <v>80000</v>
      </c>
      <c r="R155" s="33">
        <f>+R156</f>
        <v>0</v>
      </c>
      <c r="S155" s="33">
        <f t="shared" ref="S155:X155" si="2029">+S156</f>
        <v>0</v>
      </c>
      <c r="T155" s="33">
        <f t="shared" si="2029"/>
        <v>0</v>
      </c>
      <c r="U155" s="33">
        <f t="shared" si="2029"/>
        <v>0</v>
      </c>
      <c r="V155" s="33">
        <f t="shared" si="2029"/>
        <v>0</v>
      </c>
      <c r="W155" s="33">
        <f t="shared" si="2029"/>
        <v>0</v>
      </c>
      <c r="X155" s="33">
        <f t="shared" si="2029"/>
        <v>0</v>
      </c>
      <c r="Y155" s="33">
        <f>+Y156</f>
        <v>0</v>
      </c>
      <c r="Z155" s="33">
        <f t="shared" ref="Z155" si="2030">+Z156</f>
        <v>0</v>
      </c>
      <c r="AA155" s="33">
        <f t="shared" ref="AA155" si="2031">+AA156</f>
        <v>0</v>
      </c>
      <c r="AB155" s="33">
        <f t="shared" ref="AB155" si="2032">+AB156</f>
        <v>0</v>
      </c>
      <c r="AC155" s="33">
        <f t="shared" ref="AC155" si="2033">+AC156</f>
        <v>0</v>
      </c>
      <c r="AD155" s="33">
        <f t="shared" ref="AD155" si="2034">+AD156</f>
        <v>0</v>
      </c>
      <c r="AE155" s="33">
        <f t="shared" ref="AE155" si="2035">+AE156</f>
        <v>0</v>
      </c>
      <c r="AF155" s="33">
        <f>+AF156</f>
        <v>0</v>
      </c>
      <c r="AG155" s="33">
        <f t="shared" ref="AG155" si="2036">+AG156</f>
        <v>0</v>
      </c>
      <c r="AH155" s="33">
        <f t="shared" ref="AH155" si="2037">+AH156</f>
        <v>0</v>
      </c>
      <c r="AI155" s="33">
        <f t="shared" ref="AI155" si="2038">+AI156</f>
        <v>0</v>
      </c>
      <c r="AJ155" s="33">
        <f t="shared" ref="AJ155" si="2039">+AJ156</f>
        <v>0</v>
      </c>
      <c r="AK155" s="33">
        <f t="shared" ref="AK155" si="2040">+AK156</f>
        <v>0</v>
      </c>
      <c r="AL155" s="33">
        <f t="shared" ref="AL155" si="2041">+AL156</f>
        <v>0</v>
      </c>
      <c r="AM155" s="33">
        <f>+AM156</f>
        <v>0</v>
      </c>
      <c r="AN155" s="33">
        <f t="shared" ref="AN155" si="2042">+AN156</f>
        <v>0</v>
      </c>
      <c r="AO155" s="33">
        <f t="shared" ref="AO155" si="2043">+AO156</f>
        <v>0</v>
      </c>
      <c r="AP155" s="33">
        <f t="shared" ref="AP155" si="2044">+AP156</f>
        <v>0</v>
      </c>
      <c r="AQ155" s="33">
        <f t="shared" ref="AQ155" si="2045">+AQ156</f>
        <v>0</v>
      </c>
      <c r="AR155" s="33">
        <f t="shared" ref="AR155" si="2046">+AR156</f>
        <v>0</v>
      </c>
      <c r="AS155" s="33">
        <f t="shared" ref="AS155" si="2047">+AS156</f>
        <v>0</v>
      </c>
      <c r="AT155" s="33">
        <f>+AT156</f>
        <v>0</v>
      </c>
      <c r="AU155" s="33">
        <f t="shared" ref="AU155" si="2048">+AU156</f>
        <v>0</v>
      </c>
      <c r="AV155" s="33">
        <f t="shared" ref="AV155" si="2049">+AV156</f>
        <v>0</v>
      </c>
      <c r="AW155" s="33">
        <f t="shared" ref="AW155" si="2050">+AW156</f>
        <v>80000</v>
      </c>
      <c r="AX155" s="33">
        <f t="shared" ref="AX155" si="2051">+AX156</f>
        <v>0</v>
      </c>
      <c r="AY155" s="33">
        <f t="shared" ref="AY155" si="2052">+AY156</f>
        <v>80000</v>
      </c>
      <c r="AZ155" s="33">
        <f t="shared" ref="AZ155" si="2053">+AZ156</f>
        <v>80000</v>
      </c>
      <c r="BA155" s="33"/>
      <c r="BB155" s="33"/>
      <c r="BC155" s="33"/>
      <c r="BD155" s="33"/>
      <c r="BE155" s="33"/>
      <c r="BF155" s="33"/>
      <c r="BG155" s="33"/>
      <c r="BH155" s="33"/>
    </row>
    <row r="156" spans="1:60" ht="24">
      <c r="A156" s="20">
        <v>2025</v>
      </c>
      <c r="B156" s="20">
        <v>8300</v>
      </c>
      <c r="C156" s="20">
        <v>4</v>
      </c>
      <c r="D156" s="20">
        <v>8</v>
      </c>
      <c r="E156" s="20">
        <v>22</v>
      </c>
      <c r="F156" s="20">
        <v>2000</v>
      </c>
      <c r="G156" s="20">
        <v>2100</v>
      </c>
      <c r="H156" s="20">
        <v>216</v>
      </c>
      <c r="I156" s="34">
        <v>1</v>
      </c>
      <c r="J156" s="35" t="s">
        <v>68</v>
      </c>
      <c r="K156" s="37">
        <v>0</v>
      </c>
      <c r="L156" s="37">
        <v>0</v>
      </c>
      <c r="M156" s="37">
        <v>0</v>
      </c>
      <c r="N156" s="37">
        <v>80000</v>
      </c>
      <c r="O156" s="37">
        <v>0</v>
      </c>
      <c r="P156" s="37">
        <v>80000</v>
      </c>
      <c r="Q156" s="37">
        <v>80000</v>
      </c>
      <c r="R156" s="36">
        <v>0</v>
      </c>
      <c r="S156" s="36">
        <v>0</v>
      </c>
      <c r="T156" s="37">
        <f>+R156+S156</f>
        <v>0</v>
      </c>
      <c r="U156" s="36">
        <v>0</v>
      </c>
      <c r="V156" s="36">
        <v>0</v>
      </c>
      <c r="W156" s="37">
        <f>+U156+V156</f>
        <v>0</v>
      </c>
      <c r="X156" s="37">
        <f>+T156+W156</f>
        <v>0</v>
      </c>
      <c r="Y156" s="36">
        <v>0</v>
      </c>
      <c r="Z156" s="36">
        <v>0</v>
      </c>
      <c r="AA156" s="37">
        <f>+Y156+Z156</f>
        <v>0</v>
      </c>
      <c r="AB156" s="36">
        <v>0</v>
      </c>
      <c r="AC156" s="36">
        <v>0</v>
      </c>
      <c r="AD156" s="37">
        <f>+AB156+AC156</f>
        <v>0</v>
      </c>
      <c r="AE156" s="37">
        <f>+AA156+AD156</f>
        <v>0</v>
      </c>
      <c r="AF156" s="36">
        <v>0</v>
      </c>
      <c r="AG156" s="36">
        <v>0</v>
      </c>
      <c r="AH156" s="37">
        <f>+AF156+AG156</f>
        <v>0</v>
      </c>
      <c r="AI156" s="36">
        <v>0</v>
      </c>
      <c r="AJ156" s="36">
        <v>0</v>
      </c>
      <c r="AK156" s="37">
        <f>+AI156+AJ156</f>
        <v>0</v>
      </c>
      <c r="AL156" s="37">
        <f>+AH156+AK156</f>
        <v>0</v>
      </c>
      <c r="AM156" s="36">
        <v>0</v>
      </c>
      <c r="AN156" s="36">
        <v>0</v>
      </c>
      <c r="AO156" s="37">
        <f>+AM156+AN156</f>
        <v>0</v>
      </c>
      <c r="AP156" s="36">
        <v>0</v>
      </c>
      <c r="AQ156" s="36">
        <v>0</v>
      </c>
      <c r="AR156" s="37">
        <f>+AP156+AQ156</f>
        <v>0</v>
      </c>
      <c r="AS156" s="37">
        <f>+AO156+AR156</f>
        <v>0</v>
      </c>
      <c r="AT156" s="36">
        <f>+K156-R156-Y156-AF156-AM156</f>
        <v>0</v>
      </c>
      <c r="AU156" s="36">
        <f t="shared" ref="AU156" si="2054">+L156-S156-Z156-AG156-AN156</f>
        <v>0</v>
      </c>
      <c r="AV156" s="36">
        <f t="shared" ref="AV156" si="2055">+M156-T156-AA156-AH156-AO156</f>
        <v>0</v>
      </c>
      <c r="AW156" s="36">
        <f t="shared" ref="AW156" si="2056">+N156-U156-AB156-AI156-AP156</f>
        <v>80000</v>
      </c>
      <c r="AX156" s="36">
        <f t="shared" ref="AX156" si="2057">+O156-V156-AC156-AJ156-AQ156</f>
        <v>0</v>
      </c>
      <c r="AY156" s="36">
        <f t="shared" ref="AY156" si="2058">+P156-W156-AD156-AK156-AR156</f>
        <v>80000</v>
      </c>
      <c r="AZ156" s="36">
        <f t="shared" ref="AZ156" si="2059">+Q156-X156-AE156-AL156-AS156</f>
        <v>80000</v>
      </c>
      <c r="BA156" s="72">
        <v>1</v>
      </c>
      <c r="BB156" s="72"/>
      <c r="BC156" s="72"/>
      <c r="BD156" s="72"/>
      <c r="BE156" s="72"/>
      <c r="BF156" s="72"/>
      <c r="BG156" s="72">
        <f>+BA156-BC156-BE156</f>
        <v>1</v>
      </c>
      <c r="BH156" s="72"/>
    </row>
    <row r="157" spans="1:60" ht="24">
      <c r="A157" s="19">
        <v>2025</v>
      </c>
      <c r="B157" s="19">
        <v>8300</v>
      </c>
      <c r="C157" s="19">
        <v>4</v>
      </c>
      <c r="D157" s="19">
        <v>8</v>
      </c>
      <c r="E157" s="19">
        <v>22</v>
      </c>
      <c r="F157" s="19">
        <v>2000</v>
      </c>
      <c r="G157" s="19">
        <v>2100</v>
      </c>
      <c r="H157" s="19">
        <v>218</v>
      </c>
      <c r="I157" s="31" t="s">
        <v>21</v>
      </c>
      <c r="J157" s="32" t="s">
        <v>96</v>
      </c>
      <c r="K157" s="33">
        <v>0</v>
      </c>
      <c r="L157" s="33">
        <v>0</v>
      </c>
      <c r="M157" s="33">
        <v>0</v>
      </c>
      <c r="N157" s="33">
        <v>40000</v>
      </c>
      <c r="O157" s="33">
        <v>0</v>
      </c>
      <c r="P157" s="33">
        <v>40000</v>
      </c>
      <c r="Q157" s="33">
        <v>40000</v>
      </c>
      <c r="R157" s="33">
        <f>+R158</f>
        <v>0</v>
      </c>
      <c r="S157" s="33">
        <f t="shared" ref="S157:X157" si="2060">+S158</f>
        <v>0</v>
      </c>
      <c r="T157" s="33">
        <f t="shared" si="2060"/>
        <v>0</v>
      </c>
      <c r="U157" s="33">
        <f t="shared" si="2060"/>
        <v>0</v>
      </c>
      <c r="V157" s="33">
        <f t="shared" si="2060"/>
        <v>0</v>
      </c>
      <c r="W157" s="33">
        <f t="shared" si="2060"/>
        <v>0</v>
      </c>
      <c r="X157" s="33">
        <f t="shared" si="2060"/>
        <v>0</v>
      </c>
      <c r="Y157" s="33">
        <f>+Y158</f>
        <v>0</v>
      </c>
      <c r="Z157" s="33">
        <f t="shared" ref="Z157" si="2061">+Z158</f>
        <v>0</v>
      </c>
      <c r="AA157" s="33">
        <f t="shared" ref="AA157" si="2062">+AA158</f>
        <v>0</v>
      </c>
      <c r="AB157" s="33">
        <f t="shared" ref="AB157" si="2063">+AB158</f>
        <v>0</v>
      </c>
      <c r="AC157" s="33">
        <f t="shared" ref="AC157" si="2064">+AC158</f>
        <v>0</v>
      </c>
      <c r="AD157" s="33">
        <f t="shared" ref="AD157" si="2065">+AD158</f>
        <v>0</v>
      </c>
      <c r="AE157" s="33">
        <f t="shared" ref="AE157" si="2066">+AE158</f>
        <v>0</v>
      </c>
      <c r="AF157" s="33">
        <f>+AF158</f>
        <v>0</v>
      </c>
      <c r="AG157" s="33">
        <f t="shared" ref="AG157" si="2067">+AG158</f>
        <v>0</v>
      </c>
      <c r="AH157" s="33">
        <f t="shared" ref="AH157" si="2068">+AH158</f>
        <v>0</v>
      </c>
      <c r="AI157" s="33">
        <f t="shared" ref="AI157" si="2069">+AI158</f>
        <v>0</v>
      </c>
      <c r="AJ157" s="33">
        <f t="shared" ref="AJ157" si="2070">+AJ158</f>
        <v>0</v>
      </c>
      <c r="AK157" s="33">
        <f t="shared" ref="AK157" si="2071">+AK158</f>
        <v>0</v>
      </c>
      <c r="AL157" s="33">
        <f t="shared" ref="AL157" si="2072">+AL158</f>
        <v>0</v>
      </c>
      <c r="AM157" s="33">
        <f>+AM158</f>
        <v>0</v>
      </c>
      <c r="AN157" s="33">
        <f t="shared" ref="AN157" si="2073">+AN158</f>
        <v>0</v>
      </c>
      <c r="AO157" s="33">
        <f t="shared" ref="AO157" si="2074">+AO158</f>
        <v>0</v>
      </c>
      <c r="AP157" s="33">
        <f t="shared" ref="AP157" si="2075">+AP158</f>
        <v>0</v>
      </c>
      <c r="AQ157" s="33">
        <f t="shared" ref="AQ157" si="2076">+AQ158</f>
        <v>0</v>
      </c>
      <c r="AR157" s="33">
        <f t="shared" ref="AR157" si="2077">+AR158</f>
        <v>0</v>
      </c>
      <c r="AS157" s="33">
        <f t="shared" ref="AS157" si="2078">+AS158</f>
        <v>0</v>
      </c>
      <c r="AT157" s="33">
        <f>+AT158</f>
        <v>0</v>
      </c>
      <c r="AU157" s="33">
        <f t="shared" ref="AU157" si="2079">+AU158</f>
        <v>0</v>
      </c>
      <c r="AV157" s="33">
        <f t="shared" ref="AV157" si="2080">+AV158</f>
        <v>0</v>
      </c>
      <c r="AW157" s="33">
        <f t="shared" ref="AW157" si="2081">+AW158</f>
        <v>40000</v>
      </c>
      <c r="AX157" s="33">
        <f t="shared" ref="AX157" si="2082">+AX158</f>
        <v>0</v>
      </c>
      <c r="AY157" s="33">
        <f t="shared" ref="AY157" si="2083">+AY158</f>
        <v>40000</v>
      </c>
      <c r="AZ157" s="33">
        <f t="shared" ref="AZ157" si="2084">+AZ158</f>
        <v>40000</v>
      </c>
      <c r="BA157" s="33"/>
      <c r="BB157" s="33"/>
      <c r="BC157" s="33"/>
      <c r="BD157" s="33"/>
      <c r="BE157" s="33"/>
      <c r="BF157" s="33"/>
      <c r="BG157" s="33"/>
      <c r="BH157" s="33"/>
    </row>
    <row r="158" spans="1:60" ht="24">
      <c r="A158" s="20">
        <v>2025</v>
      </c>
      <c r="B158" s="20">
        <v>8300</v>
      </c>
      <c r="C158" s="20">
        <v>4</v>
      </c>
      <c r="D158" s="20">
        <v>8</v>
      </c>
      <c r="E158" s="20">
        <v>22</v>
      </c>
      <c r="F158" s="20">
        <v>2000</v>
      </c>
      <c r="G158" s="20">
        <v>2100</v>
      </c>
      <c r="H158" s="20">
        <v>218</v>
      </c>
      <c r="I158" s="34">
        <v>1</v>
      </c>
      <c r="J158" s="35" t="s">
        <v>96</v>
      </c>
      <c r="K158" s="37">
        <v>0</v>
      </c>
      <c r="L158" s="37">
        <v>0</v>
      </c>
      <c r="M158" s="37">
        <v>0</v>
      </c>
      <c r="N158" s="37">
        <v>40000</v>
      </c>
      <c r="O158" s="37">
        <v>0</v>
      </c>
      <c r="P158" s="37">
        <v>40000</v>
      </c>
      <c r="Q158" s="37">
        <v>40000</v>
      </c>
      <c r="R158" s="36">
        <v>0</v>
      </c>
      <c r="S158" s="36">
        <v>0</v>
      </c>
      <c r="T158" s="37">
        <f>+R158+S158</f>
        <v>0</v>
      </c>
      <c r="U158" s="36">
        <v>0</v>
      </c>
      <c r="V158" s="36">
        <v>0</v>
      </c>
      <c r="W158" s="37">
        <f>+U158+V158</f>
        <v>0</v>
      </c>
      <c r="X158" s="37">
        <f>+T158+W158</f>
        <v>0</v>
      </c>
      <c r="Y158" s="36">
        <v>0</v>
      </c>
      <c r="Z158" s="36">
        <v>0</v>
      </c>
      <c r="AA158" s="37">
        <f>+Y158+Z158</f>
        <v>0</v>
      </c>
      <c r="AB158" s="36">
        <v>0</v>
      </c>
      <c r="AC158" s="36">
        <v>0</v>
      </c>
      <c r="AD158" s="37">
        <f>+AB158+AC158</f>
        <v>0</v>
      </c>
      <c r="AE158" s="37">
        <f>+AA158+AD158</f>
        <v>0</v>
      </c>
      <c r="AF158" s="36">
        <v>0</v>
      </c>
      <c r="AG158" s="36">
        <v>0</v>
      </c>
      <c r="AH158" s="37">
        <f>+AF158+AG158</f>
        <v>0</v>
      </c>
      <c r="AI158" s="36">
        <v>0</v>
      </c>
      <c r="AJ158" s="36">
        <v>0</v>
      </c>
      <c r="AK158" s="37">
        <f>+AI158+AJ158</f>
        <v>0</v>
      </c>
      <c r="AL158" s="37">
        <f>+AH158+AK158</f>
        <v>0</v>
      </c>
      <c r="AM158" s="36">
        <v>0</v>
      </c>
      <c r="AN158" s="36">
        <v>0</v>
      </c>
      <c r="AO158" s="37">
        <f>+AM158+AN158</f>
        <v>0</v>
      </c>
      <c r="AP158" s="36">
        <v>0</v>
      </c>
      <c r="AQ158" s="36">
        <v>0</v>
      </c>
      <c r="AR158" s="37">
        <f>+AP158+AQ158</f>
        <v>0</v>
      </c>
      <c r="AS158" s="37">
        <f>+AO158+AR158</f>
        <v>0</v>
      </c>
      <c r="AT158" s="36">
        <f>+K158-R158-Y158-AF158-AM158</f>
        <v>0</v>
      </c>
      <c r="AU158" s="36">
        <f t="shared" ref="AU158" si="2085">+L158-S158-Z158-AG158-AN158</f>
        <v>0</v>
      </c>
      <c r="AV158" s="36">
        <f t="shared" ref="AV158" si="2086">+M158-T158-AA158-AH158-AO158</f>
        <v>0</v>
      </c>
      <c r="AW158" s="36">
        <f t="shared" ref="AW158" si="2087">+N158-U158-AB158-AI158-AP158</f>
        <v>40000</v>
      </c>
      <c r="AX158" s="36">
        <f t="shared" ref="AX158" si="2088">+O158-V158-AC158-AJ158-AQ158</f>
        <v>0</v>
      </c>
      <c r="AY158" s="36">
        <f t="shared" ref="AY158" si="2089">+P158-W158-AD158-AK158-AR158</f>
        <v>40000</v>
      </c>
      <c r="AZ158" s="36">
        <f t="shared" ref="AZ158" si="2090">+Q158-X158-AE158-AL158-AS158</f>
        <v>40000</v>
      </c>
      <c r="BA158" s="72">
        <v>50</v>
      </c>
      <c r="BB158" s="72"/>
      <c r="BC158" s="72"/>
      <c r="BD158" s="72"/>
      <c r="BE158" s="72"/>
      <c r="BF158" s="72"/>
      <c r="BG158" s="72">
        <f>+BA158-BC158-BE158</f>
        <v>50</v>
      </c>
      <c r="BH158" s="72"/>
    </row>
    <row r="159" spans="1:60" ht="24">
      <c r="A159" s="18">
        <v>2025</v>
      </c>
      <c r="B159" s="18">
        <v>8300</v>
      </c>
      <c r="C159" s="18">
        <v>4</v>
      </c>
      <c r="D159" s="18">
        <v>8</v>
      </c>
      <c r="E159" s="18">
        <v>22</v>
      </c>
      <c r="F159" s="18">
        <v>2000</v>
      </c>
      <c r="G159" s="18">
        <v>2600</v>
      </c>
      <c r="H159" s="18"/>
      <c r="I159" s="28" t="s">
        <v>21</v>
      </c>
      <c r="J159" s="29" t="s">
        <v>69</v>
      </c>
      <c r="K159" s="30">
        <v>0</v>
      </c>
      <c r="L159" s="30">
        <v>0</v>
      </c>
      <c r="M159" s="30">
        <v>0</v>
      </c>
      <c r="N159" s="30">
        <v>150000</v>
      </c>
      <c r="O159" s="30">
        <v>0</v>
      </c>
      <c r="P159" s="30">
        <v>150000</v>
      </c>
      <c r="Q159" s="30">
        <v>150000</v>
      </c>
      <c r="R159" s="30">
        <f>+R160</f>
        <v>0</v>
      </c>
      <c r="S159" s="30">
        <f t="shared" ref="S159:X160" si="2091">+S160</f>
        <v>0</v>
      </c>
      <c r="T159" s="30">
        <f t="shared" si="2091"/>
        <v>0</v>
      </c>
      <c r="U159" s="30">
        <f t="shared" si="2091"/>
        <v>21946.53</v>
      </c>
      <c r="V159" s="30">
        <f t="shared" si="2091"/>
        <v>0</v>
      </c>
      <c r="W159" s="30">
        <f t="shared" si="2091"/>
        <v>21946.53</v>
      </c>
      <c r="X159" s="30">
        <f t="shared" si="2091"/>
        <v>21946.53</v>
      </c>
      <c r="Y159" s="30">
        <f>+Y160</f>
        <v>0</v>
      </c>
      <c r="Z159" s="30">
        <f t="shared" ref="Z159:Z160" si="2092">+Z160</f>
        <v>0</v>
      </c>
      <c r="AA159" s="30">
        <f t="shared" ref="AA159:AA160" si="2093">+AA160</f>
        <v>0</v>
      </c>
      <c r="AB159" s="30">
        <f t="shared" ref="AB159:AB160" si="2094">+AB160</f>
        <v>0</v>
      </c>
      <c r="AC159" s="30">
        <f t="shared" ref="AC159:AC160" si="2095">+AC160</f>
        <v>0</v>
      </c>
      <c r="AD159" s="30">
        <f t="shared" ref="AD159:AD160" si="2096">+AD160</f>
        <v>0</v>
      </c>
      <c r="AE159" s="30">
        <f t="shared" ref="AE159:AE160" si="2097">+AE160</f>
        <v>0</v>
      </c>
      <c r="AF159" s="30">
        <f>+AF160</f>
        <v>0</v>
      </c>
      <c r="AG159" s="30">
        <f t="shared" ref="AG159:AG160" si="2098">+AG160</f>
        <v>0</v>
      </c>
      <c r="AH159" s="30">
        <f t="shared" ref="AH159:AH160" si="2099">+AH160</f>
        <v>0</v>
      </c>
      <c r="AI159" s="30">
        <f t="shared" ref="AI159:AI160" si="2100">+AI160</f>
        <v>0</v>
      </c>
      <c r="AJ159" s="30">
        <f t="shared" ref="AJ159:AJ160" si="2101">+AJ160</f>
        <v>0</v>
      </c>
      <c r="AK159" s="30">
        <f t="shared" ref="AK159:AK160" si="2102">+AK160</f>
        <v>0</v>
      </c>
      <c r="AL159" s="30">
        <f t="shared" ref="AL159:AL160" si="2103">+AL160</f>
        <v>0</v>
      </c>
      <c r="AM159" s="30">
        <f>+AM160</f>
        <v>0</v>
      </c>
      <c r="AN159" s="30">
        <f t="shared" ref="AN159:AN160" si="2104">+AN160</f>
        <v>0</v>
      </c>
      <c r="AO159" s="30">
        <f t="shared" ref="AO159:AO160" si="2105">+AO160</f>
        <v>0</v>
      </c>
      <c r="AP159" s="30">
        <f t="shared" ref="AP159:AP160" si="2106">+AP160</f>
        <v>0</v>
      </c>
      <c r="AQ159" s="30">
        <f t="shared" ref="AQ159:AQ160" si="2107">+AQ160</f>
        <v>0</v>
      </c>
      <c r="AR159" s="30">
        <f t="shared" ref="AR159:AR160" si="2108">+AR160</f>
        <v>0</v>
      </c>
      <c r="AS159" s="30">
        <f t="shared" ref="AS159:AS160" si="2109">+AS160</f>
        <v>0</v>
      </c>
      <c r="AT159" s="30">
        <f>+AT160</f>
        <v>0</v>
      </c>
      <c r="AU159" s="30">
        <f t="shared" ref="AU159:AU160" si="2110">+AU160</f>
        <v>0</v>
      </c>
      <c r="AV159" s="30">
        <f t="shared" ref="AV159:AV160" si="2111">+AV160</f>
        <v>0</v>
      </c>
      <c r="AW159" s="30">
        <f t="shared" ref="AW159:AW160" si="2112">+AW160</f>
        <v>128053.47</v>
      </c>
      <c r="AX159" s="30">
        <f t="shared" ref="AX159:AX160" si="2113">+AX160</f>
        <v>0</v>
      </c>
      <c r="AY159" s="30">
        <f t="shared" ref="AY159:AY160" si="2114">+AY160</f>
        <v>128053.47</v>
      </c>
      <c r="AZ159" s="30">
        <f t="shared" ref="AZ159:AZ160" si="2115">+AZ160</f>
        <v>128053.47</v>
      </c>
      <c r="BA159" s="30"/>
      <c r="BB159" s="30"/>
      <c r="BC159" s="30"/>
      <c r="BD159" s="30"/>
      <c r="BE159" s="30"/>
      <c r="BF159" s="30"/>
      <c r="BG159" s="30"/>
      <c r="BH159" s="30"/>
    </row>
    <row r="160" spans="1:60" ht="24">
      <c r="A160" s="19">
        <v>2025</v>
      </c>
      <c r="B160" s="19">
        <v>8300</v>
      </c>
      <c r="C160" s="19">
        <v>4</v>
      </c>
      <c r="D160" s="19">
        <v>8</v>
      </c>
      <c r="E160" s="19">
        <v>22</v>
      </c>
      <c r="F160" s="19">
        <v>2000</v>
      </c>
      <c r="G160" s="19">
        <v>2600</v>
      </c>
      <c r="H160" s="19">
        <v>261</v>
      </c>
      <c r="I160" s="31" t="s">
        <v>21</v>
      </c>
      <c r="J160" s="32" t="s">
        <v>70</v>
      </c>
      <c r="K160" s="33">
        <v>0</v>
      </c>
      <c r="L160" s="33">
        <v>0</v>
      </c>
      <c r="M160" s="33">
        <v>0</v>
      </c>
      <c r="N160" s="33">
        <v>150000</v>
      </c>
      <c r="O160" s="33">
        <v>0</v>
      </c>
      <c r="P160" s="33">
        <v>150000</v>
      </c>
      <c r="Q160" s="33">
        <v>150000</v>
      </c>
      <c r="R160" s="33">
        <f>+R161</f>
        <v>0</v>
      </c>
      <c r="S160" s="33">
        <f t="shared" si="2091"/>
        <v>0</v>
      </c>
      <c r="T160" s="33">
        <f t="shared" si="2091"/>
        <v>0</v>
      </c>
      <c r="U160" s="33">
        <f t="shared" si="2091"/>
        <v>21946.53</v>
      </c>
      <c r="V160" s="33">
        <f t="shared" si="2091"/>
        <v>0</v>
      </c>
      <c r="W160" s="33">
        <f t="shared" si="2091"/>
        <v>21946.53</v>
      </c>
      <c r="X160" s="33">
        <f t="shared" si="2091"/>
        <v>21946.53</v>
      </c>
      <c r="Y160" s="33">
        <f>+Y161</f>
        <v>0</v>
      </c>
      <c r="Z160" s="33">
        <f t="shared" si="2092"/>
        <v>0</v>
      </c>
      <c r="AA160" s="33">
        <f t="shared" si="2093"/>
        <v>0</v>
      </c>
      <c r="AB160" s="33">
        <f t="shared" si="2094"/>
        <v>0</v>
      </c>
      <c r="AC160" s="33">
        <f t="shared" si="2095"/>
        <v>0</v>
      </c>
      <c r="AD160" s="33">
        <f t="shared" si="2096"/>
        <v>0</v>
      </c>
      <c r="AE160" s="33">
        <f t="shared" si="2097"/>
        <v>0</v>
      </c>
      <c r="AF160" s="33">
        <f>+AF161</f>
        <v>0</v>
      </c>
      <c r="AG160" s="33">
        <f t="shared" si="2098"/>
        <v>0</v>
      </c>
      <c r="AH160" s="33">
        <f t="shared" si="2099"/>
        <v>0</v>
      </c>
      <c r="AI160" s="33">
        <f t="shared" si="2100"/>
        <v>0</v>
      </c>
      <c r="AJ160" s="33">
        <f t="shared" si="2101"/>
        <v>0</v>
      </c>
      <c r="AK160" s="33">
        <f t="shared" si="2102"/>
        <v>0</v>
      </c>
      <c r="AL160" s="33">
        <f t="shared" si="2103"/>
        <v>0</v>
      </c>
      <c r="AM160" s="33">
        <f>+AM161</f>
        <v>0</v>
      </c>
      <c r="AN160" s="33">
        <f t="shared" si="2104"/>
        <v>0</v>
      </c>
      <c r="AO160" s="33">
        <f t="shared" si="2105"/>
        <v>0</v>
      </c>
      <c r="AP160" s="33">
        <f t="shared" si="2106"/>
        <v>0</v>
      </c>
      <c r="AQ160" s="33">
        <f t="shared" si="2107"/>
        <v>0</v>
      </c>
      <c r="AR160" s="33">
        <f t="shared" si="2108"/>
        <v>0</v>
      </c>
      <c r="AS160" s="33">
        <f t="shared" si="2109"/>
        <v>0</v>
      </c>
      <c r="AT160" s="33">
        <f>+AT161</f>
        <v>0</v>
      </c>
      <c r="AU160" s="33">
        <f t="shared" si="2110"/>
        <v>0</v>
      </c>
      <c r="AV160" s="33">
        <f t="shared" si="2111"/>
        <v>0</v>
      </c>
      <c r="AW160" s="33">
        <f t="shared" si="2112"/>
        <v>128053.47</v>
      </c>
      <c r="AX160" s="33">
        <f t="shared" si="2113"/>
        <v>0</v>
      </c>
      <c r="AY160" s="33">
        <f t="shared" si="2114"/>
        <v>128053.47</v>
      </c>
      <c r="AZ160" s="33">
        <f t="shared" si="2115"/>
        <v>128053.47</v>
      </c>
      <c r="BA160" s="33"/>
      <c r="BB160" s="33"/>
      <c r="BC160" s="33"/>
      <c r="BD160" s="33"/>
      <c r="BE160" s="33"/>
      <c r="BF160" s="33"/>
      <c r="BG160" s="33"/>
      <c r="BH160" s="33"/>
    </row>
    <row r="161" spans="1:60" ht="24">
      <c r="A161" s="20">
        <v>2025</v>
      </c>
      <c r="B161" s="20">
        <v>8300</v>
      </c>
      <c r="C161" s="20">
        <v>4</v>
      </c>
      <c r="D161" s="20">
        <v>8</v>
      </c>
      <c r="E161" s="20">
        <v>22</v>
      </c>
      <c r="F161" s="20">
        <v>2000</v>
      </c>
      <c r="G161" s="20">
        <v>2600</v>
      </c>
      <c r="H161" s="20">
        <v>261</v>
      </c>
      <c r="I161" s="34">
        <v>1</v>
      </c>
      <c r="J161" s="35" t="s">
        <v>70</v>
      </c>
      <c r="K161" s="37">
        <v>0</v>
      </c>
      <c r="L161" s="37">
        <v>0</v>
      </c>
      <c r="M161" s="37">
        <v>0</v>
      </c>
      <c r="N161" s="37">
        <v>150000</v>
      </c>
      <c r="O161" s="37">
        <v>0</v>
      </c>
      <c r="P161" s="37">
        <v>150000</v>
      </c>
      <c r="Q161" s="37">
        <v>150000</v>
      </c>
      <c r="R161" s="36">
        <v>0</v>
      </c>
      <c r="S161" s="36">
        <v>0</v>
      </c>
      <c r="T161" s="37">
        <f>+R161+S161</f>
        <v>0</v>
      </c>
      <c r="U161" s="36">
        <v>21946.53</v>
      </c>
      <c r="V161" s="36">
        <v>0</v>
      </c>
      <c r="W161" s="37">
        <f>+U161+V161</f>
        <v>21946.53</v>
      </c>
      <c r="X161" s="37">
        <f>+T161+W161</f>
        <v>21946.53</v>
      </c>
      <c r="Y161" s="36">
        <v>0</v>
      </c>
      <c r="Z161" s="36">
        <v>0</v>
      </c>
      <c r="AA161" s="37">
        <f>+Y161+Z161</f>
        <v>0</v>
      </c>
      <c r="AB161" s="36">
        <v>0</v>
      </c>
      <c r="AC161" s="36">
        <v>0</v>
      </c>
      <c r="AD161" s="37">
        <f>+AB161+AC161</f>
        <v>0</v>
      </c>
      <c r="AE161" s="37">
        <f>+AA161+AD161</f>
        <v>0</v>
      </c>
      <c r="AF161" s="36">
        <v>0</v>
      </c>
      <c r="AG161" s="36">
        <v>0</v>
      </c>
      <c r="AH161" s="37">
        <f>+AF161+AG161</f>
        <v>0</v>
      </c>
      <c r="AI161" s="36">
        <v>0</v>
      </c>
      <c r="AJ161" s="36">
        <v>0</v>
      </c>
      <c r="AK161" s="37">
        <f>+AI161+AJ161</f>
        <v>0</v>
      </c>
      <c r="AL161" s="37">
        <f>+AH161+AK161</f>
        <v>0</v>
      </c>
      <c r="AM161" s="36">
        <v>0</v>
      </c>
      <c r="AN161" s="36">
        <v>0</v>
      </c>
      <c r="AO161" s="37">
        <f>+AM161+AN161</f>
        <v>0</v>
      </c>
      <c r="AP161" s="36">
        <v>0</v>
      </c>
      <c r="AQ161" s="36">
        <v>0</v>
      </c>
      <c r="AR161" s="37">
        <f>+AP161+AQ161</f>
        <v>0</v>
      </c>
      <c r="AS161" s="37">
        <f>+AO161+AR161</f>
        <v>0</v>
      </c>
      <c r="AT161" s="36">
        <f>+K161-R161-Y161-AF161-AM161</f>
        <v>0</v>
      </c>
      <c r="AU161" s="36">
        <f t="shared" ref="AU161" si="2116">+L161-S161-Z161-AG161-AN161</f>
        <v>0</v>
      </c>
      <c r="AV161" s="36">
        <f t="shared" ref="AV161" si="2117">+M161-T161-AA161-AH161-AO161</f>
        <v>0</v>
      </c>
      <c r="AW161" s="36">
        <f t="shared" ref="AW161" si="2118">+N161-U161-AB161-AI161-AP161</f>
        <v>128053.47</v>
      </c>
      <c r="AX161" s="36">
        <f t="shared" ref="AX161" si="2119">+O161-V161-AC161-AJ161-AQ161</f>
        <v>0</v>
      </c>
      <c r="AY161" s="36">
        <f t="shared" ref="AY161" si="2120">+P161-W161-AD161-AK161-AR161</f>
        <v>128053.47</v>
      </c>
      <c r="AZ161" s="36">
        <f t="shared" ref="AZ161" si="2121">+Q161-X161-AE161-AL161-AS161</f>
        <v>128053.47</v>
      </c>
      <c r="BA161" s="72">
        <v>5700</v>
      </c>
      <c r="BB161" s="72"/>
      <c r="BC161" s="72"/>
      <c r="BD161" s="72"/>
      <c r="BE161" s="72"/>
      <c r="BF161" s="72"/>
      <c r="BG161" s="72">
        <f>+BA161-BC161-BE161</f>
        <v>5700</v>
      </c>
      <c r="BH161" s="72"/>
    </row>
    <row r="162" spans="1:60" ht="24">
      <c r="A162" s="18">
        <v>2025</v>
      </c>
      <c r="B162" s="18">
        <v>8300</v>
      </c>
      <c r="C162" s="18">
        <v>4</v>
      </c>
      <c r="D162" s="18">
        <v>8</v>
      </c>
      <c r="E162" s="18">
        <v>22</v>
      </c>
      <c r="F162" s="18">
        <v>2000</v>
      </c>
      <c r="G162" s="18">
        <v>2900</v>
      </c>
      <c r="H162" s="18"/>
      <c r="I162" s="28" t="s">
        <v>21</v>
      </c>
      <c r="J162" s="29" t="s">
        <v>58</v>
      </c>
      <c r="K162" s="30">
        <v>0</v>
      </c>
      <c r="L162" s="30">
        <v>0</v>
      </c>
      <c r="M162" s="30">
        <v>0</v>
      </c>
      <c r="N162" s="30">
        <v>161000</v>
      </c>
      <c r="O162" s="30">
        <v>0</v>
      </c>
      <c r="P162" s="30">
        <v>161000</v>
      </c>
      <c r="Q162" s="30">
        <v>161000</v>
      </c>
      <c r="R162" s="30">
        <f>+R163+R165</f>
        <v>0</v>
      </c>
      <c r="S162" s="30">
        <f t="shared" ref="S162:X162" si="2122">+S163+S165</f>
        <v>0</v>
      </c>
      <c r="T162" s="30">
        <f t="shared" si="2122"/>
        <v>0</v>
      </c>
      <c r="U162" s="30">
        <f t="shared" si="2122"/>
        <v>0</v>
      </c>
      <c r="V162" s="30">
        <f t="shared" si="2122"/>
        <v>0</v>
      </c>
      <c r="W162" s="30">
        <f t="shared" si="2122"/>
        <v>0</v>
      </c>
      <c r="X162" s="30">
        <f t="shared" si="2122"/>
        <v>0</v>
      </c>
      <c r="Y162" s="30">
        <f>+Y163+Y165</f>
        <v>0</v>
      </c>
      <c r="Z162" s="30">
        <f t="shared" ref="Z162" si="2123">+Z163+Z165</f>
        <v>0</v>
      </c>
      <c r="AA162" s="30">
        <f t="shared" ref="AA162" si="2124">+AA163+AA165</f>
        <v>0</v>
      </c>
      <c r="AB162" s="30">
        <f t="shared" ref="AB162" si="2125">+AB163+AB165</f>
        <v>0</v>
      </c>
      <c r="AC162" s="30">
        <f t="shared" ref="AC162" si="2126">+AC163+AC165</f>
        <v>0</v>
      </c>
      <c r="AD162" s="30">
        <f t="shared" ref="AD162" si="2127">+AD163+AD165</f>
        <v>0</v>
      </c>
      <c r="AE162" s="30">
        <f t="shared" ref="AE162" si="2128">+AE163+AE165</f>
        <v>0</v>
      </c>
      <c r="AF162" s="30">
        <f>+AF163+AF165</f>
        <v>0</v>
      </c>
      <c r="AG162" s="30">
        <f t="shared" ref="AG162" si="2129">+AG163+AG165</f>
        <v>0</v>
      </c>
      <c r="AH162" s="30">
        <f t="shared" ref="AH162" si="2130">+AH163+AH165</f>
        <v>0</v>
      </c>
      <c r="AI162" s="30">
        <f t="shared" ref="AI162" si="2131">+AI163+AI165</f>
        <v>0</v>
      </c>
      <c r="AJ162" s="30">
        <f t="shared" ref="AJ162" si="2132">+AJ163+AJ165</f>
        <v>0</v>
      </c>
      <c r="AK162" s="30">
        <f t="shared" ref="AK162" si="2133">+AK163+AK165</f>
        <v>0</v>
      </c>
      <c r="AL162" s="30">
        <f t="shared" ref="AL162" si="2134">+AL163+AL165</f>
        <v>0</v>
      </c>
      <c r="AM162" s="30">
        <f>+AM163+AM165</f>
        <v>0</v>
      </c>
      <c r="AN162" s="30">
        <f t="shared" ref="AN162" si="2135">+AN163+AN165</f>
        <v>0</v>
      </c>
      <c r="AO162" s="30">
        <f t="shared" ref="AO162" si="2136">+AO163+AO165</f>
        <v>0</v>
      </c>
      <c r="AP162" s="30">
        <f t="shared" ref="AP162" si="2137">+AP163+AP165</f>
        <v>0</v>
      </c>
      <c r="AQ162" s="30">
        <f t="shared" ref="AQ162" si="2138">+AQ163+AQ165</f>
        <v>0</v>
      </c>
      <c r="AR162" s="30">
        <f t="shared" ref="AR162" si="2139">+AR163+AR165</f>
        <v>0</v>
      </c>
      <c r="AS162" s="30">
        <f t="shared" ref="AS162" si="2140">+AS163+AS165</f>
        <v>0</v>
      </c>
      <c r="AT162" s="30">
        <f>+AT163+AT165</f>
        <v>0</v>
      </c>
      <c r="AU162" s="30">
        <f t="shared" ref="AU162" si="2141">+AU163+AU165</f>
        <v>0</v>
      </c>
      <c r="AV162" s="30">
        <f t="shared" ref="AV162" si="2142">+AV163+AV165</f>
        <v>0</v>
      </c>
      <c r="AW162" s="30">
        <f t="shared" ref="AW162" si="2143">+AW163+AW165</f>
        <v>161000</v>
      </c>
      <c r="AX162" s="30">
        <f t="shared" ref="AX162" si="2144">+AX163+AX165</f>
        <v>0</v>
      </c>
      <c r="AY162" s="30">
        <f t="shared" ref="AY162" si="2145">+AY163+AY165</f>
        <v>161000</v>
      </c>
      <c r="AZ162" s="30">
        <f t="shared" ref="AZ162" si="2146">+AZ163+AZ165</f>
        <v>161000</v>
      </c>
      <c r="BA162" s="30"/>
      <c r="BB162" s="30"/>
      <c r="BC162" s="30"/>
      <c r="BD162" s="30"/>
      <c r="BE162" s="30"/>
      <c r="BF162" s="30"/>
      <c r="BG162" s="30"/>
      <c r="BH162" s="30"/>
    </row>
    <row r="163" spans="1:60" ht="24">
      <c r="A163" s="19">
        <v>2025</v>
      </c>
      <c r="B163" s="19">
        <v>8300</v>
      </c>
      <c r="C163" s="19">
        <v>4</v>
      </c>
      <c r="D163" s="19">
        <v>8</v>
      </c>
      <c r="E163" s="19">
        <v>22</v>
      </c>
      <c r="F163" s="19">
        <v>2000</v>
      </c>
      <c r="G163" s="19">
        <v>2900</v>
      </c>
      <c r="H163" s="19">
        <v>291</v>
      </c>
      <c r="I163" s="31" t="s">
        <v>21</v>
      </c>
      <c r="J163" s="32" t="s">
        <v>97</v>
      </c>
      <c r="K163" s="33">
        <v>0</v>
      </c>
      <c r="L163" s="33">
        <v>0</v>
      </c>
      <c r="M163" s="33">
        <v>0</v>
      </c>
      <c r="N163" s="33">
        <v>75000</v>
      </c>
      <c r="O163" s="33">
        <v>0</v>
      </c>
      <c r="P163" s="33">
        <v>75000</v>
      </c>
      <c r="Q163" s="33">
        <v>75000</v>
      </c>
      <c r="R163" s="33">
        <f>+R164</f>
        <v>0</v>
      </c>
      <c r="S163" s="33">
        <f t="shared" ref="S163:X163" si="2147">+S164</f>
        <v>0</v>
      </c>
      <c r="T163" s="33">
        <f t="shared" si="2147"/>
        <v>0</v>
      </c>
      <c r="U163" s="33">
        <f t="shared" si="2147"/>
        <v>0</v>
      </c>
      <c r="V163" s="33">
        <f t="shared" si="2147"/>
        <v>0</v>
      </c>
      <c r="W163" s="33">
        <f t="shared" si="2147"/>
        <v>0</v>
      </c>
      <c r="X163" s="33">
        <f t="shared" si="2147"/>
        <v>0</v>
      </c>
      <c r="Y163" s="33">
        <f>+Y164</f>
        <v>0</v>
      </c>
      <c r="Z163" s="33">
        <f t="shared" ref="Z163" si="2148">+Z164</f>
        <v>0</v>
      </c>
      <c r="AA163" s="33">
        <f t="shared" ref="AA163" si="2149">+AA164</f>
        <v>0</v>
      </c>
      <c r="AB163" s="33">
        <f t="shared" ref="AB163" si="2150">+AB164</f>
        <v>0</v>
      </c>
      <c r="AC163" s="33">
        <f t="shared" ref="AC163" si="2151">+AC164</f>
        <v>0</v>
      </c>
      <c r="AD163" s="33">
        <f t="shared" ref="AD163" si="2152">+AD164</f>
        <v>0</v>
      </c>
      <c r="AE163" s="33">
        <f t="shared" ref="AE163" si="2153">+AE164</f>
        <v>0</v>
      </c>
      <c r="AF163" s="33">
        <f>+AF164</f>
        <v>0</v>
      </c>
      <c r="AG163" s="33">
        <f t="shared" ref="AG163" si="2154">+AG164</f>
        <v>0</v>
      </c>
      <c r="AH163" s="33">
        <f t="shared" ref="AH163" si="2155">+AH164</f>
        <v>0</v>
      </c>
      <c r="AI163" s="33">
        <f t="shared" ref="AI163" si="2156">+AI164</f>
        <v>0</v>
      </c>
      <c r="AJ163" s="33">
        <f t="shared" ref="AJ163" si="2157">+AJ164</f>
        <v>0</v>
      </c>
      <c r="AK163" s="33">
        <f t="shared" ref="AK163" si="2158">+AK164</f>
        <v>0</v>
      </c>
      <c r="AL163" s="33">
        <f t="shared" ref="AL163" si="2159">+AL164</f>
        <v>0</v>
      </c>
      <c r="AM163" s="33">
        <f>+AM164</f>
        <v>0</v>
      </c>
      <c r="AN163" s="33">
        <f t="shared" ref="AN163" si="2160">+AN164</f>
        <v>0</v>
      </c>
      <c r="AO163" s="33">
        <f t="shared" ref="AO163" si="2161">+AO164</f>
        <v>0</v>
      </c>
      <c r="AP163" s="33">
        <f t="shared" ref="AP163" si="2162">+AP164</f>
        <v>0</v>
      </c>
      <c r="AQ163" s="33">
        <f t="shared" ref="AQ163" si="2163">+AQ164</f>
        <v>0</v>
      </c>
      <c r="AR163" s="33">
        <f t="shared" ref="AR163" si="2164">+AR164</f>
        <v>0</v>
      </c>
      <c r="AS163" s="33">
        <f t="shared" ref="AS163" si="2165">+AS164</f>
        <v>0</v>
      </c>
      <c r="AT163" s="33">
        <f>+AT164</f>
        <v>0</v>
      </c>
      <c r="AU163" s="33">
        <f t="shared" ref="AU163" si="2166">+AU164</f>
        <v>0</v>
      </c>
      <c r="AV163" s="33">
        <f t="shared" ref="AV163" si="2167">+AV164</f>
        <v>0</v>
      </c>
      <c r="AW163" s="33">
        <f t="shared" ref="AW163" si="2168">+AW164</f>
        <v>75000</v>
      </c>
      <c r="AX163" s="33">
        <f t="shared" ref="AX163" si="2169">+AX164</f>
        <v>0</v>
      </c>
      <c r="AY163" s="33">
        <f t="shared" ref="AY163" si="2170">+AY164</f>
        <v>75000</v>
      </c>
      <c r="AZ163" s="33">
        <f t="shared" ref="AZ163" si="2171">+AZ164</f>
        <v>75000</v>
      </c>
      <c r="BA163" s="33"/>
      <c r="BB163" s="33"/>
      <c r="BC163" s="33"/>
      <c r="BD163" s="33"/>
      <c r="BE163" s="33"/>
      <c r="BF163" s="33"/>
      <c r="BG163" s="33"/>
      <c r="BH163" s="33"/>
    </row>
    <row r="164" spans="1:60" ht="24">
      <c r="A164" s="20">
        <v>2025</v>
      </c>
      <c r="B164" s="20">
        <v>8300</v>
      </c>
      <c r="C164" s="20">
        <v>4</v>
      </c>
      <c r="D164" s="20">
        <v>8</v>
      </c>
      <c r="E164" s="20">
        <v>22</v>
      </c>
      <c r="F164" s="20">
        <v>2000</v>
      </c>
      <c r="G164" s="20">
        <v>2900</v>
      </c>
      <c r="H164" s="20">
        <v>291</v>
      </c>
      <c r="I164" s="34">
        <v>1</v>
      </c>
      <c r="J164" s="35" t="s">
        <v>97</v>
      </c>
      <c r="K164" s="37">
        <v>0</v>
      </c>
      <c r="L164" s="37">
        <v>0</v>
      </c>
      <c r="M164" s="37">
        <v>0</v>
      </c>
      <c r="N164" s="37">
        <v>75000</v>
      </c>
      <c r="O164" s="37">
        <v>0</v>
      </c>
      <c r="P164" s="37">
        <v>75000</v>
      </c>
      <c r="Q164" s="37">
        <v>75000</v>
      </c>
      <c r="R164" s="36">
        <v>0</v>
      </c>
      <c r="S164" s="36">
        <v>0</v>
      </c>
      <c r="T164" s="37">
        <f>+R164+S164</f>
        <v>0</v>
      </c>
      <c r="U164" s="36">
        <v>0</v>
      </c>
      <c r="V164" s="36">
        <v>0</v>
      </c>
      <c r="W164" s="37">
        <f>+U164+V164</f>
        <v>0</v>
      </c>
      <c r="X164" s="37">
        <f>+T164+W164</f>
        <v>0</v>
      </c>
      <c r="Y164" s="36">
        <v>0</v>
      </c>
      <c r="Z164" s="36">
        <v>0</v>
      </c>
      <c r="AA164" s="37">
        <f>+Y164+Z164</f>
        <v>0</v>
      </c>
      <c r="AB164" s="36">
        <v>0</v>
      </c>
      <c r="AC164" s="36">
        <v>0</v>
      </c>
      <c r="AD164" s="37">
        <f>+AB164+AC164</f>
        <v>0</v>
      </c>
      <c r="AE164" s="37">
        <f>+AA164+AD164</f>
        <v>0</v>
      </c>
      <c r="AF164" s="36">
        <v>0</v>
      </c>
      <c r="AG164" s="36">
        <v>0</v>
      </c>
      <c r="AH164" s="37">
        <f>+AF164+AG164</f>
        <v>0</v>
      </c>
      <c r="AI164" s="36">
        <v>0</v>
      </c>
      <c r="AJ164" s="36">
        <v>0</v>
      </c>
      <c r="AK164" s="37">
        <f>+AI164+AJ164</f>
        <v>0</v>
      </c>
      <c r="AL164" s="37">
        <f>+AH164+AK164</f>
        <v>0</v>
      </c>
      <c r="AM164" s="36">
        <v>0</v>
      </c>
      <c r="AN164" s="36">
        <v>0</v>
      </c>
      <c r="AO164" s="37">
        <f>+AM164+AN164</f>
        <v>0</v>
      </c>
      <c r="AP164" s="36">
        <v>0</v>
      </c>
      <c r="AQ164" s="36">
        <v>0</v>
      </c>
      <c r="AR164" s="37">
        <f>+AP164+AQ164</f>
        <v>0</v>
      </c>
      <c r="AS164" s="37">
        <f>+AO164+AR164</f>
        <v>0</v>
      </c>
      <c r="AT164" s="36">
        <f>+K164-R164-Y164-AF164-AM164</f>
        <v>0</v>
      </c>
      <c r="AU164" s="36">
        <f t="shared" ref="AU164" si="2172">+L164-S164-Z164-AG164-AN164</f>
        <v>0</v>
      </c>
      <c r="AV164" s="36">
        <f t="shared" ref="AV164" si="2173">+M164-T164-AA164-AH164-AO164</f>
        <v>0</v>
      </c>
      <c r="AW164" s="36">
        <f t="shared" ref="AW164" si="2174">+N164-U164-AB164-AI164-AP164</f>
        <v>75000</v>
      </c>
      <c r="AX164" s="36">
        <f t="shared" ref="AX164" si="2175">+O164-V164-AC164-AJ164-AQ164</f>
        <v>0</v>
      </c>
      <c r="AY164" s="36">
        <f t="shared" ref="AY164" si="2176">+P164-W164-AD164-AK164-AR164</f>
        <v>75000</v>
      </c>
      <c r="AZ164" s="36">
        <f t="shared" ref="AZ164" si="2177">+Q164-X164-AE164-AL164-AS164</f>
        <v>75000</v>
      </c>
      <c r="BA164" s="72">
        <v>1</v>
      </c>
      <c r="BB164" s="72"/>
      <c r="BC164" s="72"/>
      <c r="BD164" s="72"/>
      <c r="BE164" s="72"/>
      <c r="BF164" s="72"/>
      <c r="BG164" s="72">
        <f>+BA164-BC164-BE164</f>
        <v>1</v>
      </c>
      <c r="BH164" s="72"/>
    </row>
    <row r="165" spans="1:60" ht="48">
      <c r="A165" s="19">
        <v>2025</v>
      </c>
      <c r="B165" s="19">
        <v>8300</v>
      </c>
      <c r="C165" s="19">
        <v>4</v>
      </c>
      <c r="D165" s="19">
        <v>8</v>
      </c>
      <c r="E165" s="19">
        <v>22</v>
      </c>
      <c r="F165" s="19">
        <v>2000</v>
      </c>
      <c r="G165" s="19">
        <v>2900</v>
      </c>
      <c r="H165" s="19">
        <v>294</v>
      </c>
      <c r="I165" s="31" t="s">
        <v>21</v>
      </c>
      <c r="J165" s="32" t="s">
        <v>71</v>
      </c>
      <c r="K165" s="33">
        <v>0</v>
      </c>
      <c r="L165" s="33">
        <v>0</v>
      </c>
      <c r="M165" s="33">
        <v>0</v>
      </c>
      <c r="N165" s="33">
        <v>86000</v>
      </c>
      <c r="O165" s="33">
        <v>0</v>
      </c>
      <c r="P165" s="33">
        <v>86000</v>
      </c>
      <c r="Q165" s="33">
        <v>86000</v>
      </c>
      <c r="R165" s="33">
        <f>+R166</f>
        <v>0</v>
      </c>
      <c r="S165" s="33">
        <f t="shared" ref="S165:X165" si="2178">+S166</f>
        <v>0</v>
      </c>
      <c r="T165" s="33">
        <f t="shared" si="2178"/>
        <v>0</v>
      </c>
      <c r="U165" s="33">
        <f t="shared" si="2178"/>
        <v>0</v>
      </c>
      <c r="V165" s="33">
        <f t="shared" si="2178"/>
        <v>0</v>
      </c>
      <c r="W165" s="33">
        <f t="shared" si="2178"/>
        <v>0</v>
      </c>
      <c r="X165" s="33">
        <f t="shared" si="2178"/>
        <v>0</v>
      </c>
      <c r="Y165" s="33">
        <f>+Y166</f>
        <v>0</v>
      </c>
      <c r="Z165" s="33">
        <f t="shared" ref="Z165" si="2179">+Z166</f>
        <v>0</v>
      </c>
      <c r="AA165" s="33">
        <f t="shared" ref="AA165" si="2180">+AA166</f>
        <v>0</v>
      </c>
      <c r="AB165" s="33">
        <f t="shared" ref="AB165" si="2181">+AB166</f>
        <v>0</v>
      </c>
      <c r="AC165" s="33">
        <f t="shared" ref="AC165" si="2182">+AC166</f>
        <v>0</v>
      </c>
      <c r="AD165" s="33">
        <f t="shared" ref="AD165" si="2183">+AD166</f>
        <v>0</v>
      </c>
      <c r="AE165" s="33">
        <f t="shared" ref="AE165" si="2184">+AE166</f>
        <v>0</v>
      </c>
      <c r="AF165" s="33">
        <f>+AF166</f>
        <v>0</v>
      </c>
      <c r="AG165" s="33">
        <f t="shared" ref="AG165" si="2185">+AG166</f>
        <v>0</v>
      </c>
      <c r="AH165" s="33">
        <f t="shared" ref="AH165" si="2186">+AH166</f>
        <v>0</v>
      </c>
      <c r="AI165" s="33">
        <f t="shared" ref="AI165" si="2187">+AI166</f>
        <v>0</v>
      </c>
      <c r="AJ165" s="33">
        <f t="shared" ref="AJ165" si="2188">+AJ166</f>
        <v>0</v>
      </c>
      <c r="AK165" s="33">
        <f t="shared" ref="AK165" si="2189">+AK166</f>
        <v>0</v>
      </c>
      <c r="AL165" s="33">
        <f t="shared" ref="AL165" si="2190">+AL166</f>
        <v>0</v>
      </c>
      <c r="AM165" s="33">
        <f>+AM166</f>
        <v>0</v>
      </c>
      <c r="AN165" s="33">
        <f t="shared" ref="AN165" si="2191">+AN166</f>
        <v>0</v>
      </c>
      <c r="AO165" s="33">
        <f t="shared" ref="AO165" si="2192">+AO166</f>
        <v>0</v>
      </c>
      <c r="AP165" s="33">
        <f t="shared" ref="AP165" si="2193">+AP166</f>
        <v>0</v>
      </c>
      <c r="AQ165" s="33">
        <f t="shared" ref="AQ165" si="2194">+AQ166</f>
        <v>0</v>
      </c>
      <c r="AR165" s="33">
        <f t="shared" ref="AR165" si="2195">+AR166</f>
        <v>0</v>
      </c>
      <c r="AS165" s="33">
        <f t="shared" ref="AS165" si="2196">+AS166</f>
        <v>0</v>
      </c>
      <c r="AT165" s="33">
        <f>+AT166</f>
        <v>0</v>
      </c>
      <c r="AU165" s="33">
        <f t="shared" ref="AU165" si="2197">+AU166</f>
        <v>0</v>
      </c>
      <c r="AV165" s="33">
        <f t="shared" ref="AV165" si="2198">+AV166</f>
        <v>0</v>
      </c>
      <c r="AW165" s="33">
        <f t="shared" ref="AW165" si="2199">+AW166</f>
        <v>86000</v>
      </c>
      <c r="AX165" s="33">
        <f t="shared" ref="AX165" si="2200">+AX166</f>
        <v>0</v>
      </c>
      <c r="AY165" s="33">
        <f t="shared" ref="AY165" si="2201">+AY166</f>
        <v>86000</v>
      </c>
      <c r="AZ165" s="33">
        <f t="shared" ref="AZ165" si="2202">+AZ166</f>
        <v>86000</v>
      </c>
      <c r="BA165" s="33"/>
      <c r="BB165" s="33"/>
      <c r="BC165" s="33"/>
      <c r="BD165" s="33"/>
      <c r="BE165" s="33"/>
      <c r="BF165" s="33"/>
      <c r="BG165" s="33"/>
      <c r="BH165" s="33"/>
    </row>
    <row r="166" spans="1:60" ht="46.5">
      <c r="A166" s="20">
        <v>2025</v>
      </c>
      <c r="B166" s="20">
        <v>8300</v>
      </c>
      <c r="C166" s="20">
        <v>4</v>
      </c>
      <c r="D166" s="20">
        <v>8</v>
      </c>
      <c r="E166" s="20">
        <v>22</v>
      </c>
      <c r="F166" s="20">
        <v>2000</v>
      </c>
      <c r="G166" s="20">
        <v>2900</v>
      </c>
      <c r="H166" s="20">
        <v>294</v>
      </c>
      <c r="I166" s="34">
        <v>1</v>
      </c>
      <c r="J166" s="35" t="s">
        <v>71</v>
      </c>
      <c r="K166" s="37">
        <v>0</v>
      </c>
      <c r="L166" s="37">
        <v>0</v>
      </c>
      <c r="M166" s="37">
        <v>0</v>
      </c>
      <c r="N166" s="37">
        <v>86000</v>
      </c>
      <c r="O166" s="37">
        <v>0</v>
      </c>
      <c r="P166" s="37">
        <v>86000</v>
      </c>
      <c r="Q166" s="37">
        <v>86000</v>
      </c>
      <c r="R166" s="36">
        <v>0</v>
      </c>
      <c r="S166" s="36">
        <v>0</v>
      </c>
      <c r="T166" s="37">
        <f>+R166+S166</f>
        <v>0</v>
      </c>
      <c r="U166" s="36">
        <v>0</v>
      </c>
      <c r="V166" s="36">
        <v>0</v>
      </c>
      <c r="W166" s="37">
        <f>+U166+V166</f>
        <v>0</v>
      </c>
      <c r="X166" s="37">
        <f>+T166+W166</f>
        <v>0</v>
      </c>
      <c r="Y166" s="36">
        <v>0</v>
      </c>
      <c r="Z166" s="36">
        <v>0</v>
      </c>
      <c r="AA166" s="37">
        <f>+Y166+Z166</f>
        <v>0</v>
      </c>
      <c r="AB166" s="36">
        <v>0</v>
      </c>
      <c r="AC166" s="36">
        <v>0</v>
      </c>
      <c r="AD166" s="37">
        <f>+AB166+AC166</f>
        <v>0</v>
      </c>
      <c r="AE166" s="37">
        <f>+AA166+AD166</f>
        <v>0</v>
      </c>
      <c r="AF166" s="36">
        <v>0</v>
      </c>
      <c r="AG166" s="36">
        <v>0</v>
      </c>
      <c r="AH166" s="37">
        <f>+AF166+AG166</f>
        <v>0</v>
      </c>
      <c r="AI166" s="36">
        <v>0</v>
      </c>
      <c r="AJ166" s="36">
        <v>0</v>
      </c>
      <c r="AK166" s="37">
        <f>+AI166+AJ166</f>
        <v>0</v>
      </c>
      <c r="AL166" s="37">
        <f>+AH166+AK166</f>
        <v>0</v>
      </c>
      <c r="AM166" s="36">
        <v>0</v>
      </c>
      <c r="AN166" s="36">
        <v>0</v>
      </c>
      <c r="AO166" s="37">
        <f>+AM166+AN166</f>
        <v>0</v>
      </c>
      <c r="AP166" s="36">
        <v>0</v>
      </c>
      <c r="AQ166" s="36">
        <v>0</v>
      </c>
      <c r="AR166" s="37">
        <f>+AP166+AQ166</f>
        <v>0</v>
      </c>
      <c r="AS166" s="37">
        <f>+AO166+AR166</f>
        <v>0</v>
      </c>
      <c r="AT166" s="36">
        <f>+K166-R166-Y166-AF166-AM166</f>
        <v>0</v>
      </c>
      <c r="AU166" s="36">
        <f t="shared" ref="AU166" si="2203">+L166-S166-Z166-AG166-AN166</f>
        <v>0</v>
      </c>
      <c r="AV166" s="36">
        <f t="shared" ref="AV166" si="2204">+M166-T166-AA166-AH166-AO166</f>
        <v>0</v>
      </c>
      <c r="AW166" s="36">
        <f t="shared" ref="AW166" si="2205">+N166-U166-AB166-AI166-AP166</f>
        <v>86000</v>
      </c>
      <c r="AX166" s="36">
        <f t="shared" ref="AX166" si="2206">+O166-V166-AC166-AJ166-AQ166</f>
        <v>0</v>
      </c>
      <c r="AY166" s="36">
        <f t="shared" ref="AY166" si="2207">+P166-W166-AD166-AK166-AR166</f>
        <v>86000</v>
      </c>
      <c r="AZ166" s="36">
        <f t="shared" ref="AZ166" si="2208">+Q166-X166-AE166-AL166-AS166</f>
        <v>86000</v>
      </c>
      <c r="BA166" s="72">
        <v>1</v>
      </c>
      <c r="BB166" s="72"/>
      <c r="BC166" s="72"/>
      <c r="BD166" s="72"/>
      <c r="BE166" s="72"/>
      <c r="BF166" s="72"/>
      <c r="BG166" s="72">
        <f>+BA166-BC166-BE166</f>
        <v>1</v>
      </c>
      <c r="BH166" s="72"/>
    </row>
    <row r="167" spans="1:60" ht="24">
      <c r="A167" s="17">
        <v>2025</v>
      </c>
      <c r="B167" s="17">
        <v>8300</v>
      </c>
      <c r="C167" s="17">
        <v>4</v>
      </c>
      <c r="D167" s="17">
        <v>8</v>
      </c>
      <c r="E167" s="17">
        <v>22</v>
      </c>
      <c r="F167" s="17">
        <v>5000</v>
      </c>
      <c r="G167" s="17"/>
      <c r="H167" s="17"/>
      <c r="I167" s="25" t="s">
        <v>21</v>
      </c>
      <c r="J167" s="26" t="s">
        <v>41</v>
      </c>
      <c r="K167" s="27">
        <v>1828000</v>
      </c>
      <c r="L167" s="27">
        <v>0</v>
      </c>
      <c r="M167" s="27">
        <v>1828000</v>
      </c>
      <c r="N167" s="27">
        <v>209000</v>
      </c>
      <c r="O167" s="27">
        <v>0</v>
      </c>
      <c r="P167" s="27">
        <v>209000</v>
      </c>
      <c r="Q167" s="27">
        <v>2037000</v>
      </c>
      <c r="R167" s="27">
        <f>+R168+R173</f>
        <v>0</v>
      </c>
      <c r="S167" s="27">
        <f t="shared" ref="S167:X167" si="2209">+S168+S173</f>
        <v>0</v>
      </c>
      <c r="T167" s="27">
        <f t="shared" si="2209"/>
        <v>0</v>
      </c>
      <c r="U167" s="27">
        <f t="shared" si="2209"/>
        <v>0</v>
      </c>
      <c r="V167" s="27">
        <f t="shared" si="2209"/>
        <v>0</v>
      </c>
      <c r="W167" s="27">
        <f t="shared" si="2209"/>
        <v>0</v>
      </c>
      <c r="X167" s="27">
        <f t="shared" si="2209"/>
        <v>0</v>
      </c>
      <c r="Y167" s="27">
        <f>+Y168+Y173</f>
        <v>0</v>
      </c>
      <c r="Z167" s="27">
        <f t="shared" ref="Z167" si="2210">+Z168+Z173</f>
        <v>0</v>
      </c>
      <c r="AA167" s="27">
        <f t="shared" ref="AA167" si="2211">+AA168+AA173</f>
        <v>0</v>
      </c>
      <c r="AB167" s="27">
        <f t="shared" ref="AB167" si="2212">+AB168+AB173</f>
        <v>0</v>
      </c>
      <c r="AC167" s="27">
        <f t="shared" ref="AC167" si="2213">+AC168+AC173</f>
        <v>0</v>
      </c>
      <c r="AD167" s="27">
        <f t="shared" ref="AD167" si="2214">+AD168+AD173</f>
        <v>0</v>
      </c>
      <c r="AE167" s="27">
        <f t="shared" ref="AE167" si="2215">+AE168+AE173</f>
        <v>0</v>
      </c>
      <c r="AF167" s="27">
        <f>+AF168+AF173</f>
        <v>0</v>
      </c>
      <c r="AG167" s="27">
        <f t="shared" ref="AG167" si="2216">+AG168+AG173</f>
        <v>0</v>
      </c>
      <c r="AH167" s="27">
        <f t="shared" ref="AH167" si="2217">+AH168+AH173</f>
        <v>0</v>
      </c>
      <c r="AI167" s="27">
        <f t="shared" ref="AI167" si="2218">+AI168+AI173</f>
        <v>0</v>
      </c>
      <c r="AJ167" s="27">
        <f t="shared" ref="AJ167" si="2219">+AJ168+AJ173</f>
        <v>0</v>
      </c>
      <c r="AK167" s="27">
        <f t="shared" ref="AK167" si="2220">+AK168+AK173</f>
        <v>0</v>
      </c>
      <c r="AL167" s="27">
        <f t="shared" ref="AL167" si="2221">+AL168+AL173</f>
        <v>0</v>
      </c>
      <c r="AM167" s="27">
        <f>+AM168+AM173</f>
        <v>0</v>
      </c>
      <c r="AN167" s="27">
        <f t="shared" ref="AN167" si="2222">+AN168+AN173</f>
        <v>0</v>
      </c>
      <c r="AO167" s="27">
        <f t="shared" ref="AO167" si="2223">+AO168+AO173</f>
        <v>0</v>
      </c>
      <c r="AP167" s="27">
        <f t="shared" ref="AP167" si="2224">+AP168+AP173</f>
        <v>0</v>
      </c>
      <c r="AQ167" s="27">
        <f t="shared" ref="AQ167" si="2225">+AQ168+AQ173</f>
        <v>0</v>
      </c>
      <c r="AR167" s="27">
        <f t="shared" ref="AR167" si="2226">+AR168+AR173</f>
        <v>0</v>
      </c>
      <c r="AS167" s="27">
        <f t="shared" ref="AS167" si="2227">+AS168+AS173</f>
        <v>0</v>
      </c>
      <c r="AT167" s="27">
        <f>+AT168+AT173</f>
        <v>1828000</v>
      </c>
      <c r="AU167" s="27">
        <f t="shared" ref="AU167" si="2228">+AU168+AU173</f>
        <v>0</v>
      </c>
      <c r="AV167" s="27">
        <f t="shared" ref="AV167" si="2229">+AV168+AV173</f>
        <v>1828000</v>
      </c>
      <c r="AW167" s="27">
        <f t="shared" ref="AW167" si="2230">+AW168+AW173</f>
        <v>209000</v>
      </c>
      <c r="AX167" s="27">
        <f t="shared" ref="AX167" si="2231">+AX168+AX173</f>
        <v>0</v>
      </c>
      <c r="AY167" s="27">
        <f t="shared" ref="AY167" si="2232">+AY168+AY173</f>
        <v>209000</v>
      </c>
      <c r="AZ167" s="27">
        <f t="shared" ref="AZ167" si="2233">+AZ168+AZ173</f>
        <v>2037000</v>
      </c>
      <c r="BA167" s="27"/>
      <c r="BB167" s="27"/>
      <c r="BC167" s="27"/>
      <c r="BD167" s="27"/>
      <c r="BE167" s="27"/>
      <c r="BF167" s="27"/>
      <c r="BG167" s="27"/>
      <c r="BH167" s="27"/>
    </row>
    <row r="168" spans="1:60" ht="24">
      <c r="A168" s="18">
        <v>2025</v>
      </c>
      <c r="B168" s="18">
        <v>8300</v>
      </c>
      <c r="C168" s="18">
        <v>4</v>
      </c>
      <c r="D168" s="18">
        <v>8</v>
      </c>
      <c r="E168" s="18">
        <v>22</v>
      </c>
      <c r="F168" s="18">
        <v>5000</v>
      </c>
      <c r="G168" s="18">
        <v>5100</v>
      </c>
      <c r="H168" s="18"/>
      <c r="I168" s="28" t="s">
        <v>21</v>
      </c>
      <c r="J168" s="29" t="s">
        <v>42</v>
      </c>
      <c r="K168" s="30">
        <v>1740000</v>
      </c>
      <c r="L168" s="30">
        <v>0</v>
      </c>
      <c r="M168" s="30">
        <v>1740000</v>
      </c>
      <c r="N168" s="30">
        <v>209000</v>
      </c>
      <c r="O168" s="30">
        <v>0</v>
      </c>
      <c r="P168" s="30">
        <v>209000</v>
      </c>
      <c r="Q168" s="30">
        <v>1949000</v>
      </c>
      <c r="R168" s="30">
        <f>+R169+R171</f>
        <v>0</v>
      </c>
      <c r="S168" s="30">
        <f t="shared" ref="S168:X168" si="2234">+S169+S171</f>
        <v>0</v>
      </c>
      <c r="T168" s="30">
        <f t="shared" si="2234"/>
        <v>0</v>
      </c>
      <c r="U168" s="30">
        <f t="shared" si="2234"/>
        <v>0</v>
      </c>
      <c r="V168" s="30">
        <f t="shared" si="2234"/>
        <v>0</v>
      </c>
      <c r="W168" s="30">
        <f t="shared" si="2234"/>
        <v>0</v>
      </c>
      <c r="X168" s="30">
        <f t="shared" si="2234"/>
        <v>0</v>
      </c>
      <c r="Y168" s="30">
        <f>+Y169+Y171</f>
        <v>0</v>
      </c>
      <c r="Z168" s="30">
        <f t="shared" ref="Z168" si="2235">+Z169+Z171</f>
        <v>0</v>
      </c>
      <c r="AA168" s="30">
        <f t="shared" ref="AA168" si="2236">+AA169+AA171</f>
        <v>0</v>
      </c>
      <c r="AB168" s="30">
        <f t="shared" ref="AB168" si="2237">+AB169+AB171</f>
        <v>0</v>
      </c>
      <c r="AC168" s="30">
        <f t="shared" ref="AC168" si="2238">+AC169+AC171</f>
        <v>0</v>
      </c>
      <c r="AD168" s="30">
        <f t="shared" ref="AD168" si="2239">+AD169+AD171</f>
        <v>0</v>
      </c>
      <c r="AE168" s="30">
        <f t="shared" ref="AE168" si="2240">+AE169+AE171</f>
        <v>0</v>
      </c>
      <c r="AF168" s="30">
        <f>+AF169+AF171</f>
        <v>0</v>
      </c>
      <c r="AG168" s="30">
        <f t="shared" ref="AG168" si="2241">+AG169+AG171</f>
        <v>0</v>
      </c>
      <c r="AH168" s="30">
        <f t="shared" ref="AH168" si="2242">+AH169+AH171</f>
        <v>0</v>
      </c>
      <c r="AI168" s="30">
        <f t="shared" ref="AI168" si="2243">+AI169+AI171</f>
        <v>0</v>
      </c>
      <c r="AJ168" s="30">
        <f t="shared" ref="AJ168" si="2244">+AJ169+AJ171</f>
        <v>0</v>
      </c>
      <c r="AK168" s="30">
        <f t="shared" ref="AK168" si="2245">+AK169+AK171</f>
        <v>0</v>
      </c>
      <c r="AL168" s="30">
        <f t="shared" ref="AL168" si="2246">+AL169+AL171</f>
        <v>0</v>
      </c>
      <c r="AM168" s="30">
        <f>+AM169+AM171</f>
        <v>0</v>
      </c>
      <c r="AN168" s="30">
        <f t="shared" ref="AN168" si="2247">+AN169+AN171</f>
        <v>0</v>
      </c>
      <c r="AO168" s="30">
        <f t="shared" ref="AO168" si="2248">+AO169+AO171</f>
        <v>0</v>
      </c>
      <c r="AP168" s="30">
        <f t="shared" ref="AP168" si="2249">+AP169+AP171</f>
        <v>0</v>
      </c>
      <c r="AQ168" s="30">
        <f t="shared" ref="AQ168" si="2250">+AQ169+AQ171</f>
        <v>0</v>
      </c>
      <c r="AR168" s="30">
        <f t="shared" ref="AR168" si="2251">+AR169+AR171</f>
        <v>0</v>
      </c>
      <c r="AS168" s="30">
        <f t="shared" ref="AS168" si="2252">+AS169+AS171</f>
        <v>0</v>
      </c>
      <c r="AT168" s="30">
        <f>+AT169+AT171</f>
        <v>1740000</v>
      </c>
      <c r="AU168" s="30">
        <f t="shared" ref="AU168" si="2253">+AU169+AU171</f>
        <v>0</v>
      </c>
      <c r="AV168" s="30">
        <f t="shared" ref="AV168" si="2254">+AV169+AV171</f>
        <v>1740000</v>
      </c>
      <c r="AW168" s="30">
        <f t="shared" ref="AW168" si="2255">+AW169+AW171</f>
        <v>209000</v>
      </c>
      <c r="AX168" s="30">
        <f t="shared" ref="AX168" si="2256">+AX169+AX171</f>
        <v>0</v>
      </c>
      <c r="AY168" s="30">
        <f t="shared" ref="AY168" si="2257">+AY169+AY171</f>
        <v>209000</v>
      </c>
      <c r="AZ168" s="30">
        <f t="shared" ref="AZ168" si="2258">+AZ169+AZ171</f>
        <v>1949000</v>
      </c>
      <c r="BA168" s="30"/>
      <c r="BB168" s="30"/>
      <c r="BC168" s="30"/>
      <c r="BD168" s="30"/>
      <c r="BE168" s="30"/>
      <c r="BF168" s="30"/>
      <c r="BG168" s="30"/>
      <c r="BH168" s="30"/>
    </row>
    <row r="169" spans="1:60" ht="24">
      <c r="A169" s="19">
        <v>2025</v>
      </c>
      <c r="B169" s="19">
        <v>8300</v>
      </c>
      <c r="C169" s="19">
        <v>4</v>
      </c>
      <c r="D169" s="19">
        <v>8</v>
      </c>
      <c r="E169" s="19">
        <v>22</v>
      </c>
      <c r="F169" s="19">
        <v>5000</v>
      </c>
      <c r="G169" s="19">
        <v>5100</v>
      </c>
      <c r="H169" s="19">
        <v>511</v>
      </c>
      <c r="I169" s="31" t="s">
        <v>21</v>
      </c>
      <c r="J169" s="32" t="s">
        <v>98</v>
      </c>
      <c r="K169" s="33">
        <v>0</v>
      </c>
      <c r="L169" s="33">
        <v>0</v>
      </c>
      <c r="M169" s="33">
        <v>0</v>
      </c>
      <c r="N169" s="33">
        <v>40000</v>
      </c>
      <c r="O169" s="33">
        <v>0</v>
      </c>
      <c r="P169" s="33">
        <v>40000</v>
      </c>
      <c r="Q169" s="33">
        <v>40000</v>
      </c>
      <c r="R169" s="33">
        <f>+R170</f>
        <v>0</v>
      </c>
      <c r="S169" s="33">
        <f t="shared" ref="S169:X169" si="2259">+S170</f>
        <v>0</v>
      </c>
      <c r="T169" s="33">
        <f t="shared" si="2259"/>
        <v>0</v>
      </c>
      <c r="U169" s="33">
        <f t="shared" si="2259"/>
        <v>0</v>
      </c>
      <c r="V169" s="33">
        <f t="shared" si="2259"/>
        <v>0</v>
      </c>
      <c r="W169" s="33">
        <f t="shared" si="2259"/>
        <v>0</v>
      </c>
      <c r="X169" s="33">
        <f t="shared" si="2259"/>
        <v>0</v>
      </c>
      <c r="Y169" s="33">
        <f>+Y170</f>
        <v>0</v>
      </c>
      <c r="Z169" s="33">
        <f t="shared" ref="Z169" si="2260">+Z170</f>
        <v>0</v>
      </c>
      <c r="AA169" s="33">
        <f t="shared" ref="AA169" si="2261">+AA170</f>
        <v>0</v>
      </c>
      <c r="AB169" s="33">
        <f t="shared" ref="AB169" si="2262">+AB170</f>
        <v>0</v>
      </c>
      <c r="AC169" s="33">
        <f t="shared" ref="AC169" si="2263">+AC170</f>
        <v>0</v>
      </c>
      <c r="AD169" s="33">
        <f t="shared" ref="AD169" si="2264">+AD170</f>
        <v>0</v>
      </c>
      <c r="AE169" s="33">
        <f t="shared" ref="AE169" si="2265">+AE170</f>
        <v>0</v>
      </c>
      <c r="AF169" s="33">
        <f>+AF170</f>
        <v>0</v>
      </c>
      <c r="AG169" s="33">
        <f t="shared" ref="AG169" si="2266">+AG170</f>
        <v>0</v>
      </c>
      <c r="AH169" s="33">
        <f t="shared" ref="AH169" si="2267">+AH170</f>
        <v>0</v>
      </c>
      <c r="AI169" s="33">
        <f t="shared" ref="AI169" si="2268">+AI170</f>
        <v>0</v>
      </c>
      <c r="AJ169" s="33">
        <f t="shared" ref="AJ169" si="2269">+AJ170</f>
        <v>0</v>
      </c>
      <c r="AK169" s="33">
        <f t="shared" ref="AK169" si="2270">+AK170</f>
        <v>0</v>
      </c>
      <c r="AL169" s="33">
        <f t="shared" ref="AL169" si="2271">+AL170</f>
        <v>0</v>
      </c>
      <c r="AM169" s="33">
        <f>+AM170</f>
        <v>0</v>
      </c>
      <c r="AN169" s="33">
        <f t="shared" ref="AN169" si="2272">+AN170</f>
        <v>0</v>
      </c>
      <c r="AO169" s="33">
        <f t="shared" ref="AO169" si="2273">+AO170</f>
        <v>0</v>
      </c>
      <c r="AP169" s="33">
        <f t="shared" ref="AP169" si="2274">+AP170</f>
        <v>0</v>
      </c>
      <c r="AQ169" s="33">
        <f t="shared" ref="AQ169" si="2275">+AQ170</f>
        <v>0</v>
      </c>
      <c r="AR169" s="33">
        <f t="shared" ref="AR169" si="2276">+AR170</f>
        <v>0</v>
      </c>
      <c r="AS169" s="33">
        <f t="shared" ref="AS169" si="2277">+AS170</f>
        <v>0</v>
      </c>
      <c r="AT169" s="33">
        <f>+AT170</f>
        <v>0</v>
      </c>
      <c r="AU169" s="33">
        <f t="shared" ref="AU169" si="2278">+AU170</f>
        <v>0</v>
      </c>
      <c r="AV169" s="33">
        <f t="shared" ref="AV169" si="2279">+AV170</f>
        <v>0</v>
      </c>
      <c r="AW169" s="33">
        <f t="shared" ref="AW169" si="2280">+AW170</f>
        <v>40000</v>
      </c>
      <c r="AX169" s="33">
        <f t="shared" ref="AX169" si="2281">+AX170</f>
        <v>0</v>
      </c>
      <c r="AY169" s="33">
        <f t="shared" ref="AY169" si="2282">+AY170</f>
        <v>40000</v>
      </c>
      <c r="AZ169" s="33">
        <f t="shared" ref="AZ169" si="2283">+AZ170</f>
        <v>40000</v>
      </c>
      <c r="BA169" s="33"/>
      <c r="BB169" s="33"/>
      <c r="BC169" s="33"/>
      <c r="BD169" s="33"/>
      <c r="BE169" s="33"/>
      <c r="BF169" s="33"/>
      <c r="BG169" s="33"/>
      <c r="BH169" s="33"/>
    </row>
    <row r="170" spans="1:60" ht="24">
      <c r="A170" s="20">
        <v>2025</v>
      </c>
      <c r="B170" s="20">
        <v>8300</v>
      </c>
      <c r="C170" s="20">
        <v>4</v>
      </c>
      <c r="D170" s="20">
        <v>8</v>
      </c>
      <c r="E170" s="20">
        <v>22</v>
      </c>
      <c r="F170" s="20">
        <v>5000</v>
      </c>
      <c r="G170" s="20">
        <v>5100</v>
      </c>
      <c r="H170" s="20">
        <v>511</v>
      </c>
      <c r="I170" s="34">
        <v>1</v>
      </c>
      <c r="J170" s="35" t="s">
        <v>98</v>
      </c>
      <c r="K170" s="36">
        <v>0</v>
      </c>
      <c r="L170" s="36">
        <v>0</v>
      </c>
      <c r="M170" s="37">
        <v>0</v>
      </c>
      <c r="N170" s="36">
        <v>40000</v>
      </c>
      <c r="O170" s="36">
        <v>0</v>
      </c>
      <c r="P170" s="37">
        <v>40000</v>
      </c>
      <c r="Q170" s="37">
        <v>40000</v>
      </c>
      <c r="R170" s="36">
        <v>0</v>
      </c>
      <c r="S170" s="36">
        <v>0</v>
      </c>
      <c r="T170" s="37">
        <f>+R170+S170</f>
        <v>0</v>
      </c>
      <c r="U170" s="36">
        <v>0</v>
      </c>
      <c r="V170" s="36">
        <v>0</v>
      </c>
      <c r="W170" s="37">
        <f>+U170+V170</f>
        <v>0</v>
      </c>
      <c r="X170" s="37">
        <f>+T170+W170</f>
        <v>0</v>
      </c>
      <c r="Y170" s="36">
        <v>0</v>
      </c>
      <c r="Z170" s="36">
        <v>0</v>
      </c>
      <c r="AA170" s="37">
        <f>+Y170+Z170</f>
        <v>0</v>
      </c>
      <c r="AB170" s="36">
        <v>0</v>
      </c>
      <c r="AC170" s="36">
        <v>0</v>
      </c>
      <c r="AD170" s="37">
        <f>+AB170+AC170</f>
        <v>0</v>
      </c>
      <c r="AE170" s="37">
        <f>+AA170+AD170</f>
        <v>0</v>
      </c>
      <c r="AF170" s="36">
        <v>0</v>
      </c>
      <c r="AG170" s="36">
        <v>0</v>
      </c>
      <c r="AH170" s="37">
        <f>+AF170+AG170</f>
        <v>0</v>
      </c>
      <c r="AI170" s="36">
        <v>0</v>
      </c>
      <c r="AJ170" s="36">
        <v>0</v>
      </c>
      <c r="AK170" s="37">
        <f>+AI170+AJ170</f>
        <v>0</v>
      </c>
      <c r="AL170" s="37">
        <f>+AH170+AK170</f>
        <v>0</v>
      </c>
      <c r="AM170" s="36">
        <v>0</v>
      </c>
      <c r="AN170" s="36">
        <v>0</v>
      </c>
      <c r="AO170" s="37">
        <f>+AM170+AN170</f>
        <v>0</v>
      </c>
      <c r="AP170" s="36">
        <v>0</v>
      </c>
      <c r="AQ170" s="36">
        <v>0</v>
      </c>
      <c r="AR170" s="37">
        <f>+AP170+AQ170</f>
        <v>0</v>
      </c>
      <c r="AS170" s="37">
        <f>+AO170+AR170</f>
        <v>0</v>
      </c>
      <c r="AT170" s="36">
        <f>+K170-R170-Y170-AF170-AM170</f>
        <v>0</v>
      </c>
      <c r="AU170" s="36">
        <f t="shared" ref="AU170" si="2284">+L170-S170-Z170-AG170-AN170</f>
        <v>0</v>
      </c>
      <c r="AV170" s="36">
        <f t="shared" ref="AV170" si="2285">+M170-T170-AA170-AH170-AO170</f>
        <v>0</v>
      </c>
      <c r="AW170" s="36">
        <f t="shared" ref="AW170" si="2286">+N170-U170-AB170-AI170-AP170</f>
        <v>40000</v>
      </c>
      <c r="AX170" s="36">
        <f t="shared" ref="AX170" si="2287">+O170-V170-AC170-AJ170-AQ170</f>
        <v>0</v>
      </c>
      <c r="AY170" s="36">
        <f t="shared" ref="AY170" si="2288">+P170-W170-AD170-AK170-AR170</f>
        <v>40000</v>
      </c>
      <c r="AZ170" s="36">
        <f t="shared" ref="AZ170" si="2289">+Q170-X170-AE170-AL170-AS170</f>
        <v>40000</v>
      </c>
      <c r="BA170" s="72">
        <v>10</v>
      </c>
      <c r="BB170" s="72"/>
      <c r="BC170" s="72"/>
      <c r="BD170" s="72"/>
      <c r="BE170" s="72"/>
      <c r="BF170" s="72"/>
      <c r="BG170" s="72">
        <f>+BA170-BC170-BE170</f>
        <v>10</v>
      </c>
      <c r="BH170" s="72"/>
    </row>
    <row r="171" spans="1:60" ht="24">
      <c r="A171" s="19">
        <v>2025</v>
      </c>
      <c r="B171" s="19">
        <v>8300</v>
      </c>
      <c r="C171" s="19">
        <v>4</v>
      </c>
      <c r="D171" s="19">
        <v>8</v>
      </c>
      <c r="E171" s="19">
        <v>22</v>
      </c>
      <c r="F171" s="19">
        <v>5000</v>
      </c>
      <c r="G171" s="19">
        <v>5100</v>
      </c>
      <c r="H171" s="19">
        <v>515</v>
      </c>
      <c r="I171" s="31" t="s">
        <v>21</v>
      </c>
      <c r="J171" s="32" t="s">
        <v>43</v>
      </c>
      <c r="K171" s="33">
        <v>1740000</v>
      </c>
      <c r="L171" s="33">
        <v>0</v>
      </c>
      <c r="M171" s="33">
        <v>1740000</v>
      </c>
      <c r="N171" s="33">
        <v>169000</v>
      </c>
      <c r="O171" s="33">
        <v>0</v>
      </c>
      <c r="P171" s="33">
        <v>169000</v>
      </c>
      <c r="Q171" s="45">
        <v>1909000</v>
      </c>
      <c r="R171" s="33">
        <f>+R172</f>
        <v>0</v>
      </c>
      <c r="S171" s="33">
        <f t="shared" ref="S171:X171" si="2290">+S172</f>
        <v>0</v>
      </c>
      <c r="T171" s="33">
        <f t="shared" si="2290"/>
        <v>0</v>
      </c>
      <c r="U171" s="33">
        <f t="shared" si="2290"/>
        <v>0</v>
      </c>
      <c r="V171" s="33">
        <f t="shared" si="2290"/>
        <v>0</v>
      </c>
      <c r="W171" s="33">
        <f t="shared" si="2290"/>
        <v>0</v>
      </c>
      <c r="X171" s="33">
        <f t="shared" si="2290"/>
        <v>0</v>
      </c>
      <c r="Y171" s="33">
        <f>+Y172</f>
        <v>0</v>
      </c>
      <c r="Z171" s="33">
        <f t="shared" ref="Z171" si="2291">+Z172</f>
        <v>0</v>
      </c>
      <c r="AA171" s="33">
        <f t="shared" ref="AA171" si="2292">+AA172</f>
        <v>0</v>
      </c>
      <c r="AB171" s="33">
        <f t="shared" ref="AB171" si="2293">+AB172</f>
        <v>0</v>
      </c>
      <c r="AC171" s="33">
        <f t="shared" ref="AC171" si="2294">+AC172</f>
        <v>0</v>
      </c>
      <c r="AD171" s="33">
        <f t="shared" ref="AD171" si="2295">+AD172</f>
        <v>0</v>
      </c>
      <c r="AE171" s="33">
        <f t="shared" ref="AE171" si="2296">+AE172</f>
        <v>0</v>
      </c>
      <c r="AF171" s="33">
        <f>+AF172</f>
        <v>0</v>
      </c>
      <c r="AG171" s="33">
        <f t="shared" ref="AG171" si="2297">+AG172</f>
        <v>0</v>
      </c>
      <c r="AH171" s="33">
        <f t="shared" ref="AH171" si="2298">+AH172</f>
        <v>0</v>
      </c>
      <c r="AI171" s="33">
        <f t="shared" ref="AI171" si="2299">+AI172</f>
        <v>0</v>
      </c>
      <c r="AJ171" s="33">
        <f t="shared" ref="AJ171" si="2300">+AJ172</f>
        <v>0</v>
      </c>
      <c r="AK171" s="33">
        <f t="shared" ref="AK171" si="2301">+AK172</f>
        <v>0</v>
      </c>
      <c r="AL171" s="33">
        <f t="shared" ref="AL171" si="2302">+AL172</f>
        <v>0</v>
      </c>
      <c r="AM171" s="33">
        <f>+AM172</f>
        <v>0</v>
      </c>
      <c r="AN171" s="33">
        <f t="shared" ref="AN171" si="2303">+AN172</f>
        <v>0</v>
      </c>
      <c r="AO171" s="33">
        <f t="shared" ref="AO171" si="2304">+AO172</f>
        <v>0</v>
      </c>
      <c r="AP171" s="33">
        <f t="shared" ref="AP171" si="2305">+AP172</f>
        <v>0</v>
      </c>
      <c r="AQ171" s="33">
        <f t="shared" ref="AQ171" si="2306">+AQ172</f>
        <v>0</v>
      </c>
      <c r="AR171" s="33">
        <f t="shared" ref="AR171" si="2307">+AR172</f>
        <v>0</v>
      </c>
      <c r="AS171" s="33">
        <f t="shared" ref="AS171" si="2308">+AS172</f>
        <v>0</v>
      </c>
      <c r="AT171" s="33">
        <f>+AT172</f>
        <v>1740000</v>
      </c>
      <c r="AU171" s="33">
        <f t="shared" ref="AU171" si="2309">+AU172</f>
        <v>0</v>
      </c>
      <c r="AV171" s="33">
        <f t="shared" ref="AV171" si="2310">+AV172</f>
        <v>1740000</v>
      </c>
      <c r="AW171" s="33">
        <f t="shared" ref="AW171" si="2311">+AW172</f>
        <v>169000</v>
      </c>
      <c r="AX171" s="33">
        <f t="shared" ref="AX171" si="2312">+AX172</f>
        <v>0</v>
      </c>
      <c r="AY171" s="33">
        <f t="shared" ref="AY171" si="2313">+AY172</f>
        <v>169000</v>
      </c>
      <c r="AZ171" s="33">
        <f t="shared" ref="AZ171" si="2314">+AZ172</f>
        <v>1909000</v>
      </c>
      <c r="BA171" s="33"/>
      <c r="BB171" s="33"/>
      <c r="BC171" s="33"/>
      <c r="BD171" s="33"/>
      <c r="BE171" s="33"/>
      <c r="BF171" s="33"/>
      <c r="BG171" s="33"/>
      <c r="BH171" s="33"/>
    </row>
    <row r="172" spans="1:60" ht="24">
      <c r="A172" s="20">
        <v>2025</v>
      </c>
      <c r="B172" s="20">
        <v>8300</v>
      </c>
      <c r="C172" s="20">
        <v>4</v>
      </c>
      <c r="D172" s="20">
        <v>8</v>
      </c>
      <c r="E172" s="20">
        <v>22</v>
      </c>
      <c r="F172" s="20">
        <v>5000</v>
      </c>
      <c r="G172" s="20">
        <v>5100</v>
      </c>
      <c r="H172" s="20">
        <v>515</v>
      </c>
      <c r="I172" s="34">
        <v>1</v>
      </c>
      <c r="J172" s="35" t="s">
        <v>43</v>
      </c>
      <c r="K172" s="36">
        <v>1740000</v>
      </c>
      <c r="L172" s="36">
        <v>0</v>
      </c>
      <c r="M172" s="37">
        <v>1740000</v>
      </c>
      <c r="N172" s="36">
        <v>169000</v>
      </c>
      <c r="O172" s="36">
        <v>0</v>
      </c>
      <c r="P172" s="37">
        <v>169000</v>
      </c>
      <c r="Q172" s="37">
        <v>1909000</v>
      </c>
      <c r="R172" s="36">
        <v>0</v>
      </c>
      <c r="S172" s="36">
        <v>0</v>
      </c>
      <c r="T172" s="37">
        <f>+R172+S172</f>
        <v>0</v>
      </c>
      <c r="U172" s="36">
        <v>0</v>
      </c>
      <c r="V172" s="36">
        <v>0</v>
      </c>
      <c r="W172" s="37">
        <f>+U172+V172</f>
        <v>0</v>
      </c>
      <c r="X172" s="37">
        <f>+T172+W172</f>
        <v>0</v>
      </c>
      <c r="Y172" s="36">
        <v>0</v>
      </c>
      <c r="Z172" s="36">
        <v>0</v>
      </c>
      <c r="AA172" s="37">
        <f>+Y172+Z172</f>
        <v>0</v>
      </c>
      <c r="AB172" s="36">
        <v>0</v>
      </c>
      <c r="AC172" s="36">
        <v>0</v>
      </c>
      <c r="AD172" s="37">
        <f>+AB172+AC172</f>
        <v>0</v>
      </c>
      <c r="AE172" s="37">
        <f>+AA172+AD172</f>
        <v>0</v>
      </c>
      <c r="AF172" s="36">
        <v>0</v>
      </c>
      <c r="AG172" s="36">
        <v>0</v>
      </c>
      <c r="AH172" s="37">
        <f>+AF172+AG172</f>
        <v>0</v>
      </c>
      <c r="AI172" s="36">
        <v>0</v>
      </c>
      <c r="AJ172" s="36">
        <v>0</v>
      </c>
      <c r="AK172" s="37">
        <f>+AI172+AJ172</f>
        <v>0</v>
      </c>
      <c r="AL172" s="37">
        <f>+AH172+AK172</f>
        <v>0</v>
      </c>
      <c r="AM172" s="36">
        <v>0</v>
      </c>
      <c r="AN172" s="36">
        <v>0</v>
      </c>
      <c r="AO172" s="37">
        <f>+AM172+AN172</f>
        <v>0</v>
      </c>
      <c r="AP172" s="36">
        <v>0</v>
      </c>
      <c r="AQ172" s="36">
        <v>0</v>
      </c>
      <c r="AR172" s="37">
        <f>+AP172+AQ172</f>
        <v>0</v>
      </c>
      <c r="AS172" s="37">
        <f>+AO172+AR172</f>
        <v>0</v>
      </c>
      <c r="AT172" s="36">
        <f>+K172-R172-Y172-AF172-AM172</f>
        <v>1740000</v>
      </c>
      <c r="AU172" s="36">
        <f t="shared" ref="AU172" si="2315">+L172-S172-Z172-AG172-AN172</f>
        <v>0</v>
      </c>
      <c r="AV172" s="36">
        <f t="shared" ref="AV172" si="2316">+M172-T172-AA172-AH172-AO172</f>
        <v>1740000</v>
      </c>
      <c r="AW172" s="36">
        <f t="shared" ref="AW172" si="2317">+N172-U172-AB172-AI172-AP172</f>
        <v>169000</v>
      </c>
      <c r="AX172" s="36">
        <f t="shared" ref="AX172" si="2318">+O172-V172-AC172-AJ172-AQ172</f>
        <v>0</v>
      </c>
      <c r="AY172" s="36">
        <f t="shared" ref="AY172" si="2319">+P172-W172-AD172-AK172-AR172</f>
        <v>169000</v>
      </c>
      <c r="AZ172" s="36">
        <f t="shared" ref="AZ172" si="2320">+Q172-X172-AE172-AL172-AS172</f>
        <v>1909000</v>
      </c>
      <c r="BA172" s="72">
        <v>71</v>
      </c>
      <c r="BB172" s="72"/>
      <c r="BC172" s="72"/>
      <c r="BD172" s="72"/>
      <c r="BE172" s="72"/>
      <c r="BF172" s="72"/>
      <c r="BG172" s="72">
        <f>+BA172-BC172-BE172</f>
        <v>71</v>
      </c>
      <c r="BH172" s="72"/>
    </row>
    <row r="173" spans="1:60" ht="24">
      <c r="A173" s="18">
        <v>2025</v>
      </c>
      <c r="B173" s="18">
        <v>8300</v>
      </c>
      <c r="C173" s="18">
        <v>4</v>
      </c>
      <c r="D173" s="18">
        <v>8</v>
      </c>
      <c r="E173" s="18">
        <v>22</v>
      </c>
      <c r="F173" s="18">
        <v>5000</v>
      </c>
      <c r="G173" s="18">
        <v>5200</v>
      </c>
      <c r="H173" s="18"/>
      <c r="I173" s="28" t="s">
        <v>21</v>
      </c>
      <c r="J173" s="29" t="s">
        <v>44</v>
      </c>
      <c r="K173" s="30">
        <v>88000</v>
      </c>
      <c r="L173" s="30">
        <v>0</v>
      </c>
      <c r="M173" s="30">
        <v>88000</v>
      </c>
      <c r="N173" s="30">
        <v>0</v>
      </c>
      <c r="O173" s="30">
        <v>0</v>
      </c>
      <c r="P173" s="30">
        <v>0</v>
      </c>
      <c r="Q173" s="30">
        <v>88000</v>
      </c>
      <c r="R173" s="30">
        <f>+R174</f>
        <v>0</v>
      </c>
      <c r="S173" s="30">
        <f t="shared" ref="S173:X174" si="2321">+S174</f>
        <v>0</v>
      </c>
      <c r="T173" s="30">
        <f t="shared" si="2321"/>
        <v>0</v>
      </c>
      <c r="U173" s="30">
        <f t="shared" si="2321"/>
        <v>0</v>
      </c>
      <c r="V173" s="30">
        <f t="shared" si="2321"/>
        <v>0</v>
      </c>
      <c r="W173" s="30">
        <f t="shared" si="2321"/>
        <v>0</v>
      </c>
      <c r="X173" s="30">
        <f t="shared" si="2321"/>
        <v>0</v>
      </c>
      <c r="Y173" s="30">
        <f>+Y174</f>
        <v>0</v>
      </c>
      <c r="Z173" s="30">
        <f t="shared" ref="Z173:Z174" si="2322">+Z174</f>
        <v>0</v>
      </c>
      <c r="AA173" s="30">
        <f t="shared" ref="AA173:AA174" si="2323">+AA174</f>
        <v>0</v>
      </c>
      <c r="AB173" s="30">
        <f t="shared" ref="AB173:AB174" si="2324">+AB174</f>
        <v>0</v>
      </c>
      <c r="AC173" s="30">
        <f t="shared" ref="AC173:AC174" si="2325">+AC174</f>
        <v>0</v>
      </c>
      <c r="AD173" s="30">
        <f t="shared" ref="AD173:AD174" si="2326">+AD174</f>
        <v>0</v>
      </c>
      <c r="AE173" s="30">
        <f t="shared" ref="AE173:AE174" si="2327">+AE174</f>
        <v>0</v>
      </c>
      <c r="AF173" s="30">
        <f>+AF174</f>
        <v>0</v>
      </c>
      <c r="AG173" s="30">
        <f t="shared" ref="AG173:AG174" si="2328">+AG174</f>
        <v>0</v>
      </c>
      <c r="AH173" s="30">
        <f t="shared" ref="AH173:AH174" si="2329">+AH174</f>
        <v>0</v>
      </c>
      <c r="AI173" s="30">
        <f t="shared" ref="AI173:AI174" si="2330">+AI174</f>
        <v>0</v>
      </c>
      <c r="AJ173" s="30">
        <f t="shared" ref="AJ173:AJ174" si="2331">+AJ174</f>
        <v>0</v>
      </c>
      <c r="AK173" s="30">
        <f t="shared" ref="AK173:AK174" si="2332">+AK174</f>
        <v>0</v>
      </c>
      <c r="AL173" s="30">
        <f t="shared" ref="AL173:AL174" si="2333">+AL174</f>
        <v>0</v>
      </c>
      <c r="AM173" s="30">
        <f>+AM174</f>
        <v>0</v>
      </c>
      <c r="AN173" s="30">
        <f t="shared" ref="AN173:AN174" si="2334">+AN174</f>
        <v>0</v>
      </c>
      <c r="AO173" s="30">
        <f t="shared" ref="AO173:AO174" si="2335">+AO174</f>
        <v>0</v>
      </c>
      <c r="AP173" s="30">
        <f t="shared" ref="AP173:AP174" si="2336">+AP174</f>
        <v>0</v>
      </c>
      <c r="AQ173" s="30">
        <f t="shared" ref="AQ173:AQ174" si="2337">+AQ174</f>
        <v>0</v>
      </c>
      <c r="AR173" s="30">
        <f t="shared" ref="AR173:AR174" si="2338">+AR174</f>
        <v>0</v>
      </c>
      <c r="AS173" s="30">
        <f t="shared" ref="AS173:AS174" si="2339">+AS174</f>
        <v>0</v>
      </c>
      <c r="AT173" s="30">
        <f>+AT174</f>
        <v>88000</v>
      </c>
      <c r="AU173" s="30">
        <f t="shared" ref="AU173:AU174" si="2340">+AU174</f>
        <v>0</v>
      </c>
      <c r="AV173" s="30">
        <f t="shared" ref="AV173:AV174" si="2341">+AV174</f>
        <v>88000</v>
      </c>
      <c r="AW173" s="30">
        <f t="shared" ref="AW173:AW174" si="2342">+AW174</f>
        <v>0</v>
      </c>
      <c r="AX173" s="30">
        <f t="shared" ref="AX173:AX174" si="2343">+AX174</f>
        <v>0</v>
      </c>
      <c r="AY173" s="30">
        <f t="shared" ref="AY173:AY174" si="2344">+AY174</f>
        <v>0</v>
      </c>
      <c r="AZ173" s="30">
        <f t="shared" ref="AZ173:AZ174" si="2345">+AZ174</f>
        <v>88000</v>
      </c>
      <c r="BA173" s="30"/>
      <c r="BB173" s="30"/>
      <c r="BC173" s="30"/>
      <c r="BD173" s="30"/>
      <c r="BE173" s="30"/>
      <c r="BF173" s="30"/>
      <c r="BG173" s="30"/>
      <c r="BH173" s="30"/>
    </row>
    <row r="174" spans="1:60" ht="24">
      <c r="A174" s="19">
        <v>2025</v>
      </c>
      <c r="B174" s="19">
        <v>8300</v>
      </c>
      <c r="C174" s="19">
        <v>4</v>
      </c>
      <c r="D174" s="19">
        <v>8</v>
      </c>
      <c r="E174" s="19">
        <v>22</v>
      </c>
      <c r="F174" s="19">
        <v>5000</v>
      </c>
      <c r="G174" s="19">
        <v>5200</v>
      </c>
      <c r="H174" s="19">
        <v>523</v>
      </c>
      <c r="I174" s="31" t="s">
        <v>21</v>
      </c>
      <c r="J174" s="32" t="s">
        <v>45</v>
      </c>
      <c r="K174" s="33">
        <v>88000</v>
      </c>
      <c r="L174" s="33">
        <v>0</v>
      </c>
      <c r="M174" s="33">
        <v>88000</v>
      </c>
      <c r="N174" s="33">
        <v>0</v>
      </c>
      <c r="O174" s="33">
        <v>0</v>
      </c>
      <c r="P174" s="33">
        <v>0</v>
      </c>
      <c r="Q174" s="33">
        <v>88000</v>
      </c>
      <c r="R174" s="33">
        <f>+R175</f>
        <v>0</v>
      </c>
      <c r="S174" s="33">
        <f t="shared" si="2321"/>
        <v>0</v>
      </c>
      <c r="T174" s="33">
        <f t="shared" si="2321"/>
        <v>0</v>
      </c>
      <c r="U174" s="33">
        <f t="shared" si="2321"/>
        <v>0</v>
      </c>
      <c r="V174" s="33">
        <f t="shared" si="2321"/>
        <v>0</v>
      </c>
      <c r="W174" s="33">
        <f t="shared" si="2321"/>
        <v>0</v>
      </c>
      <c r="X174" s="33">
        <f t="shared" si="2321"/>
        <v>0</v>
      </c>
      <c r="Y174" s="33">
        <f>+Y175</f>
        <v>0</v>
      </c>
      <c r="Z174" s="33">
        <f t="shared" si="2322"/>
        <v>0</v>
      </c>
      <c r="AA174" s="33">
        <f t="shared" si="2323"/>
        <v>0</v>
      </c>
      <c r="AB174" s="33">
        <f t="shared" si="2324"/>
        <v>0</v>
      </c>
      <c r="AC174" s="33">
        <f t="shared" si="2325"/>
        <v>0</v>
      </c>
      <c r="AD174" s="33">
        <f t="shared" si="2326"/>
        <v>0</v>
      </c>
      <c r="AE174" s="33">
        <f t="shared" si="2327"/>
        <v>0</v>
      </c>
      <c r="AF174" s="33">
        <f>+AF175</f>
        <v>0</v>
      </c>
      <c r="AG174" s="33">
        <f t="shared" si="2328"/>
        <v>0</v>
      </c>
      <c r="AH174" s="33">
        <f t="shared" si="2329"/>
        <v>0</v>
      </c>
      <c r="AI174" s="33">
        <f t="shared" si="2330"/>
        <v>0</v>
      </c>
      <c r="AJ174" s="33">
        <f t="shared" si="2331"/>
        <v>0</v>
      </c>
      <c r="AK174" s="33">
        <f t="shared" si="2332"/>
        <v>0</v>
      </c>
      <c r="AL174" s="33">
        <f t="shared" si="2333"/>
        <v>0</v>
      </c>
      <c r="AM174" s="33">
        <f>+AM175</f>
        <v>0</v>
      </c>
      <c r="AN174" s="33">
        <f t="shared" si="2334"/>
        <v>0</v>
      </c>
      <c r="AO174" s="33">
        <f t="shared" si="2335"/>
        <v>0</v>
      </c>
      <c r="AP174" s="33">
        <f t="shared" si="2336"/>
        <v>0</v>
      </c>
      <c r="AQ174" s="33">
        <f t="shared" si="2337"/>
        <v>0</v>
      </c>
      <c r="AR174" s="33">
        <f t="shared" si="2338"/>
        <v>0</v>
      </c>
      <c r="AS174" s="33">
        <f t="shared" si="2339"/>
        <v>0</v>
      </c>
      <c r="AT174" s="33">
        <f>+AT175</f>
        <v>88000</v>
      </c>
      <c r="AU174" s="33">
        <f t="shared" si="2340"/>
        <v>0</v>
      </c>
      <c r="AV174" s="33">
        <f t="shared" si="2341"/>
        <v>88000</v>
      </c>
      <c r="AW174" s="33">
        <f t="shared" si="2342"/>
        <v>0</v>
      </c>
      <c r="AX174" s="33">
        <f t="shared" si="2343"/>
        <v>0</v>
      </c>
      <c r="AY174" s="33">
        <f t="shared" si="2344"/>
        <v>0</v>
      </c>
      <c r="AZ174" s="33">
        <f t="shared" si="2345"/>
        <v>88000</v>
      </c>
      <c r="BA174" s="33"/>
      <c r="BB174" s="33"/>
      <c r="BC174" s="33"/>
      <c r="BD174" s="33"/>
      <c r="BE174" s="33"/>
      <c r="BF174" s="33"/>
      <c r="BG174" s="33"/>
      <c r="BH174" s="33"/>
    </row>
    <row r="175" spans="1:60" ht="24">
      <c r="A175" s="20">
        <v>2025</v>
      </c>
      <c r="B175" s="20">
        <v>8300</v>
      </c>
      <c r="C175" s="20">
        <v>4</v>
      </c>
      <c r="D175" s="20">
        <v>8</v>
      </c>
      <c r="E175" s="20">
        <v>22</v>
      </c>
      <c r="F175" s="20">
        <v>5000</v>
      </c>
      <c r="G175" s="20">
        <v>5200</v>
      </c>
      <c r="H175" s="20">
        <v>523</v>
      </c>
      <c r="I175" s="34">
        <v>1</v>
      </c>
      <c r="J175" s="35" t="s">
        <v>45</v>
      </c>
      <c r="K175" s="36">
        <v>88000</v>
      </c>
      <c r="L175" s="36">
        <v>0</v>
      </c>
      <c r="M175" s="37">
        <v>88000</v>
      </c>
      <c r="N175" s="36">
        <v>0</v>
      </c>
      <c r="O175" s="36">
        <v>0</v>
      </c>
      <c r="P175" s="37">
        <v>0</v>
      </c>
      <c r="Q175" s="37">
        <v>88000</v>
      </c>
      <c r="R175" s="36">
        <v>0</v>
      </c>
      <c r="S175" s="36">
        <v>0</v>
      </c>
      <c r="T175" s="37">
        <f t="shared" ref="T175" si="2346">+R175+S175</f>
        <v>0</v>
      </c>
      <c r="U175" s="36">
        <v>0</v>
      </c>
      <c r="V175" s="36">
        <v>0</v>
      </c>
      <c r="W175" s="37">
        <f t="shared" ref="W175" si="2347">+U175+V175</f>
        <v>0</v>
      </c>
      <c r="X175" s="37">
        <f t="shared" ref="X175" si="2348">+T175+W175</f>
        <v>0</v>
      </c>
      <c r="Y175" s="36">
        <v>0</v>
      </c>
      <c r="Z175" s="36">
        <v>0</v>
      </c>
      <c r="AA175" s="37">
        <f t="shared" ref="AA175" si="2349">+Y175+Z175</f>
        <v>0</v>
      </c>
      <c r="AB175" s="36">
        <v>0</v>
      </c>
      <c r="AC175" s="36">
        <v>0</v>
      </c>
      <c r="AD175" s="37">
        <f t="shared" ref="AD175" si="2350">+AB175+AC175</f>
        <v>0</v>
      </c>
      <c r="AE175" s="37">
        <f t="shared" ref="AE175" si="2351">+AA175+AD175</f>
        <v>0</v>
      </c>
      <c r="AF175" s="36">
        <v>0</v>
      </c>
      <c r="AG175" s="36">
        <v>0</v>
      </c>
      <c r="AH175" s="37">
        <f t="shared" ref="AH175" si="2352">+AF175+AG175</f>
        <v>0</v>
      </c>
      <c r="AI175" s="36">
        <v>0</v>
      </c>
      <c r="AJ175" s="36">
        <v>0</v>
      </c>
      <c r="AK175" s="37">
        <f t="shared" ref="AK175" si="2353">+AI175+AJ175</f>
        <v>0</v>
      </c>
      <c r="AL175" s="37">
        <f t="shared" ref="AL175" si="2354">+AH175+AK175</f>
        <v>0</v>
      </c>
      <c r="AM175" s="36">
        <v>0</v>
      </c>
      <c r="AN175" s="36">
        <v>0</v>
      </c>
      <c r="AO175" s="37">
        <f t="shared" ref="AO175" si="2355">+AM175+AN175</f>
        <v>0</v>
      </c>
      <c r="AP175" s="36">
        <v>0</v>
      </c>
      <c r="AQ175" s="36">
        <v>0</v>
      </c>
      <c r="AR175" s="37">
        <f t="shared" ref="AR175" si="2356">+AP175+AQ175</f>
        <v>0</v>
      </c>
      <c r="AS175" s="37">
        <f t="shared" ref="AS175" si="2357">+AO175+AR175</f>
        <v>0</v>
      </c>
      <c r="AT175" s="36">
        <f>+K175-R175-Y175-AF175-AM175</f>
        <v>88000</v>
      </c>
      <c r="AU175" s="36">
        <f t="shared" ref="AU175" si="2358">+L175-S175-Z175-AG175-AN175</f>
        <v>0</v>
      </c>
      <c r="AV175" s="36">
        <f t="shared" ref="AV175" si="2359">+M175-T175-AA175-AH175-AO175</f>
        <v>88000</v>
      </c>
      <c r="AW175" s="36">
        <f t="shared" ref="AW175" si="2360">+N175-U175-AB175-AI175-AP175</f>
        <v>0</v>
      </c>
      <c r="AX175" s="36">
        <f t="shared" ref="AX175" si="2361">+O175-V175-AC175-AJ175-AQ175</f>
        <v>0</v>
      </c>
      <c r="AY175" s="36">
        <f t="shared" ref="AY175" si="2362">+P175-W175-AD175-AK175-AR175</f>
        <v>0</v>
      </c>
      <c r="AZ175" s="36">
        <f t="shared" ref="AZ175" si="2363">+Q175-X175-AE175-AL175-AS175</f>
        <v>88000</v>
      </c>
      <c r="BA175" s="72">
        <v>11</v>
      </c>
      <c r="BB175" s="72"/>
      <c r="BC175" s="72"/>
      <c r="BD175" s="72"/>
      <c r="BE175" s="72"/>
      <c r="BF175" s="72"/>
      <c r="BG175" s="72">
        <f>+BA175-BC175-BE175</f>
        <v>11</v>
      </c>
      <c r="BH175" s="72"/>
    </row>
    <row r="176" spans="1:60" ht="48">
      <c r="A176" s="16">
        <v>2025</v>
      </c>
      <c r="B176" s="16">
        <v>8300</v>
      </c>
      <c r="C176" s="16">
        <v>4</v>
      </c>
      <c r="D176" s="16">
        <v>8</v>
      </c>
      <c r="E176" s="16">
        <v>23</v>
      </c>
      <c r="F176" s="16"/>
      <c r="G176" s="16"/>
      <c r="H176" s="21"/>
      <c r="I176" s="22" t="s">
        <v>21</v>
      </c>
      <c r="J176" s="23" t="s">
        <v>99</v>
      </c>
      <c r="K176" s="24">
        <v>385000</v>
      </c>
      <c r="L176" s="24">
        <v>0</v>
      </c>
      <c r="M176" s="24">
        <v>385000</v>
      </c>
      <c r="N176" s="24">
        <v>1672000</v>
      </c>
      <c r="O176" s="24">
        <v>0</v>
      </c>
      <c r="P176" s="24">
        <v>1672000</v>
      </c>
      <c r="Q176" s="24">
        <v>2057000</v>
      </c>
      <c r="R176" s="24">
        <f>+R177+R181+R193</f>
        <v>0</v>
      </c>
      <c r="S176" s="24">
        <f t="shared" ref="S176:X176" si="2364">+S177+S181+S193</f>
        <v>0</v>
      </c>
      <c r="T176" s="24">
        <f t="shared" si="2364"/>
        <v>0</v>
      </c>
      <c r="U176" s="24">
        <f t="shared" si="2364"/>
        <v>13844.01</v>
      </c>
      <c r="V176" s="24">
        <f t="shared" si="2364"/>
        <v>0</v>
      </c>
      <c r="W176" s="24">
        <f t="shared" si="2364"/>
        <v>13844.01</v>
      </c>
      <c r="X176" s="24">
        <f t="shared" si="2364"/>
        <v>13844.01</v>
      </c>
      <c r="Y176" s="24">
        <f>+Y177+Y181+Y193</f>
        <v>0</v>
      </c>
      <c r="Z176" s="24">
        <f t="shared" ref="Z176" si="2365">+Z177+Z181+Z193</f>
        <v>0</v>
      </c>
      <c r="AA176" s="24">
        <f t="shared" ref="AA176" si="2366">+AA177+AA181+AA193</f>
        <v>0</v>
      </c>
      <c r="AB176" s="24">
        <f t="shared" ref="AB176" si="2367">+AB177+AB181+AB193</f>
        <v>0</v>
      </c>
      <c r="AC176" s="24">
        <f t="shared" ref="AC176" si="2368">+AC177+AC181+AC193</f>
        <v>0</v>
      </c>
      <c r="AD176" s="24">
        <f t="shared" ref="AD176" si="2369">+AD177+AD181+AD193</f>
        <v>0</v>
      </c>
      <c r="AE176" s="24">
        <f t="shared" ref="AE176" si="2370">+AE177+AE181+AE193</f>
        <v>0</v>
      </c>
      <c r="AF176" s="24">
        <f>+AF177+AF181+AF193</f>
        <v>0</v>
      </c>
      <c r="AG176" s="24">
        <f t="shared" ref="AG176" si="2371">+AG177+AG181+AG193</f>
        <v>0</v>
      </c>
      <c r="AH176" s="24">
        <f t="shared" ref="AH176" si="2372">+AH177+AH181+AH193</f>
        <v>0</v>
      </c>
      <c r="AI176" s="24">
        <f t="shared" ref="AI176" si="2373">+AI177+AI181+AI193</f>
        <v>0</v>
      </c>
      <c r="AJ176" s="24">
        <f t="shared" ref="AJ176" si="2374">+AJ177+AJ181+AJ193</f>
        <v>0</v>
      </c>
      <c r="AK176" s="24">
        <f t="shared" ref="AK176" si="2375">+AK177+AK181+AK193</f>
        <v>0</v>
      </c>
      <c r="AL176" s="24">
        <f t="shared" ref="AL176" si="2376">+AL177+AL181+AL193</f>
        <v>0</v>
      </c>
      <c r="AM176" s="24">
        <f>+AM177+AM181+AM193</f>
        <v>0</v>
      </c>
      <c r="AN176" s="24">
        <f t="shared" ref="AN176" si="2377">+AN177+AN181+AN193</f>
        <v>0</v>
      </c>
      <c r="AO176" s="24">
        <f t="shared" ref="AO176" si="2378">+AO177+AO181+AO193</f>
        <v>0</v>
      </c>
      <c r="AP176" s="24">
        <f t="shared" ref="AP176" si="2379">+AP177+AP181+AP193</f>
        <v>0</v>
      </c>
      <c r="AQ176" s="24">
        <f t="shared" ref="AQ176" si="2380">+AQ177+AQ181+AQ193</f>
        <v>0</v>
      </c>
      <c r="AR176" s="24">
        <f t="shared" ref="AR176" si="2381">+AR177+AR181+AR193</f>
        <v>0</v>
      </c>
      <c r="AS176" s="24">
        <f t="shared" ref="AS176" si="2382">+AS177+AS181+AS193</f>
        <v>0</v>
      </c>
      <c r="AT176" s="24">
        <f>+AT177+AT181+AT193</f>
        <v>385000</v>
      </c>
      <c r="AU176" s="24">
        <f t="shared" ref="AU176" si="2383">+AU177+AU181+AU193</f>
        <v>0</v>
      </c>
      <c r="AV176" s="24">
        <f t="shared" ref="AV176" si="2384">+AV177+AV181+AV193</f>
        <v>385000</v>
      </c>
      <c r="AW176" s="24">
        <f t="shared" ref="AW176" si="2385">+AW177+AW181+AW193</f>
        <v>1658155.99</v>
      </c>
      <c r="AX176" s="24">
        <f t="shared" ref="AX176" si="2386">+AX177+AX181+AX193</f>
        <v>0</v>
      </c>
      <c r="AY176" s="24">
        <f t="shared" ref="AY176" si="2387">+AY177+AY181+AY193</f>
        <v>1658155.99</v>
      </c>
      <c r="AZ176" s="24">
        <f t="shared" ref="AZ176" si="2388">+AZ177+AZ181+AZ193</f>
        <v>2043155.99</v>
      </c>
      <c r="BA176" s="24"/>
      <c r="BB176" s="24"/>
      <c r="BC176" s="24"/>
      <c r="BD176" s="24"/>
      <c r="BE176" s="24"/>
      <c r="BF176" s="24"/>
      <c r="BG176" s="24"/>
      <c r="BH176" s="24"/>
    </row>
    <row r="177" spans="1:60" ht="24">
      <c r="A177" s="17">
        <v>2025</v>
      </c>
      <c r="B177" s="17">
        <v>8300</v>
      </c>
      <c r="C177" s="17">
        <v>4</v>
      </c>
      <c r="D177" s="17">
        <v>8</v>
      </c>
      <c r="E177" s="17">
        <v>23</v>
      </c>
      <c r="F177" s="17">
        <v>2000</v>
      </c>
      <c r="G177" s="17"/>
      <c r="H177" s="17"/>
      <c r="I177" s="25" t="s">
        <v>21</v>
      </c>
      <c r="J177" s="26" t="s">
        <v>27</v>
      </c>
      <c r="K177" s="27">
        <v>0</v>
      </c>
      <c r="L177" s="27">
        <v>0</v>
      </c>
      <c r="M177" s="27">
        <v>0</v>
      </c>
      <c r="N177" s="27">
        <v>180000</v>
      </c>
      <c r="O177" s="27">
        <v>0</v>
      </c>
      <c r="P177" s="27">
        <v>180000</v>
      </c>
      <c r="Q177" s="27">
        <v>180000</v>
      </c>
      <c r="R177" s="27">
        <f>+R178</f>
        <v>0</v>
      </c>
      <c r="S177" s="27">
        <f t="shared" ref="S177:X179" si="2389">+S178</f>
        <v>0</v>
      </c>
      <c r="T177" s="27">
        <f t="shared" si="2389"/>
        <v>0</v>
      </c>
      <c r="U177" s="27">
        <f t="shared" si="2389"/>
        <v>0</v>
      </c>
      <c r="V177" s="27">
        <f t="shared" si="2389"/>
        <v>0</v>
      </c>
      <c r="W177" s="27">
        <f t="shared" si="2389"/>
        <v>0</v>
      </c>
      <c r="X177" s="27">
        <f t="shared" si="2389"/>
        <v>0</v>
      </c>
      <c r="Y177" s="27">
        <f>+Y178</f>
        <v>0</v>
      </c>
      <c r="Z177" s="27">
        <f t="shared" ref="Z177:Z179" si="2390">+Z178</f>
        <v>0</v>
      </c>
      <c r="AA177" s="27">
        <f t="shared" ref="AA177:AA179" si="2391">+AA178</f>
        <v>0</v>
      </c>
      <c r="AB177" s="27">
        <f t="shared" ref="AB177:AB179" si="2392">+AB178</f>
        <v>0</v>
      </c>
      <c r="AC177" s="27">
        <f t="shared" ref="AC177:AC179" si="2393">+AC178</f>
        <v>0</v>
      </c>
      <c r="AD177" s="27">
        <f t="shared" ref="AD177:AD179" si="2394">+AD178</f>
        <v>0</v>
      </c>
      <c r="AE177" s="27">
        <f t="shared" ref="AE177:AE179" si="2395">+AE178</f>
        <v>0</v>
      </c>
      <c r="AF177" s="27">
        <f>+AF178</f>
        <v>0</v>
      </c>
      <c r="AG177" s="27">
        <f t="shared" ref="AG177:AG179" si="2396">+AG178</f>
        <v>0</v>
      </c>
      <c r="AH177" s="27">
        <f t="shared" ref="AH177:AH179" si="2397">+AH178</f>
        <v>0</v>
      </c>
      <c r="AI177" s="27">
        <f t="shared" ref="AI177:AI179" si="2398">+AI178</f>
        <v>0</v>
      </c>
      <c r="AJ177" s="27">
        <f t="shared" ref="AJ177:AJ179" si="2399">+AJ178</f>
        <v>0</v>
      </c>
      <c r="AK177" s="27">
        <f t="shared" ref="AK177:AK179" si="2400">+AK178</f>
        <v>0</v>
      </c>
      <c r="AL177" s="27">
        <f t="shared" ref="AL177:AL179" si="2401">+AL178</f>
        <v>0</v>
      </c>
      <c r="AM177" s="27">
        <f>+AM178</f>
        <v>0</v>
      </c>
      <c r="AN177" s="27">
        <f t="shared" ref="AN177:AN179" si="2402">+AN178</f>
        <v>0</v>
      </c>
      <c r="AO177" s="27">
        <f t="shared" ref="AO177:AO179" si="2403">+AO178</f>
        <v>0</v>
      </c>
      <c r="AP177" s="27">
        <f t="shared" ref="AP177:AP179" si="2404">+AP178</f>
        <v>0</v>
      </c>
      <c r="AQ177" s="27">
        <f t="shared" ref="AQ177:AQ179" si="2405">+AQ178</f>
        <v>0</v>
      </c>
      <c r="AR177" s="27">
        <f t="shared" ref="AR177:AR179" si="2406">+AR178</f>
        <v>0</v>
      </c>
      <c r="AS177" s="27">
        <f t="shared" ref="AS177:AS179" si="2407">+AS178</f>
        <v>0</v>
      </c>
      <c r="AT177" s="27">
        <f>+AT178</f>
        <v>0</v>
      </c>
      <c r="AU177" s="27">
        <f t="shared" ref="AU177:AU179" si="2408">+AU178</f>
        <v>0</v>
      </c>
      <c r="AV177" s="27">
        <f t="shared" ref="AV177:AV179" si="2409">+AV178</f>
        <v>0</v>
      </c>
      <c r="AW177" s="27">
        <f t="shared" ref="AW177:AW179" si="2410">+AW178</f>
        <v>180000</v>
      </c>
      <c r="AX177" s="27">
        <f t="shared" ref="AX177:AX179" si="2411">+AX178</f>
        <v>0</v>
      </c>
      <c r="AY177" s="27">
        <f t="shared" ref="AY177:AY179" si="2412">+AY178</f>
        <v>180000</v>
      </c>
      <c r="AZ177" s="27">
        <f t="shared" ref="AZ177:AZ179" si="2413">+AZ178</f>
        <v>180000</v>
      </c>
      <c r="BA177" s="27"/>
      <c r="BB177" s="27"/>
      <c r="BC177" s="27"/>
      <c r="BD177" s="27"/>
      <c r="BE177" s="27"/>
      <c r="BF177" s="27"/>
      <c r="BG177" s="27"/>
      <c r="BH177" s="27"/>
    </row>
    <row r="178" spans="1:60" ht="24">
      <c r="A178" s="18">
        <v>2025</v>
      </c>
      <c r="B178" s="18">
        <v>8300</v>
      </c>
      <c r="C178" s="18">
        <v>4</v>
      </c>
      <c r="D178" s="18">
        <v>8</v>
      </c>
      <c r="E178" s="18">
        <v>23</v>
      </c>
      <c r="F178" s="18">
        <v>2000</v>
      </c>
      <c r="G178" s="18">
        <v>2400</v>
      </c>
      <c r="H178" s="18"/>
      <c r="I178" s="28" t="s">
        <v>21</v>
      </c>
      <c r="J178" s="29" t="s">
        <v>100</v>
      </c>
      <c r="K178" s="30">
        <v>0</v>
      </c>
      <c r="L178" s="30">
        <v>0</v>
      </c>
      <c r="M178" s="30">
        <v>0</v>
      </c>
      <c r="N178" s="30">
        <v>180000</v>
      </c>
      <c r="O178" s="30">
        <v>0</v>
      </c>
      <c r="P178" s="30">
        <v>180000</v>
      </c>
      <c r="Q178" s="30">
        <v>180000</v>
      </c>
      <c r="R178" s="30">
        <f>+R179</f>
        <v>0</v>
      </c>
      <c r="S178" s="30">
        <f t="shared" si="2389"/>
        <v>0</v>
      </c>
      <c r="T178" s="30">
        <f t="shared" si="2389"/>
        <v>0</v>
      </c>
      <c r="U178" s="30">
        <f t="shared" si="2389"/>
        <v>0</v>
      </c>
      <c r="V178" s="30">
        <f t="shared" si="2389"/>
        <v>0</v>
      </c>
      <c r="W178" s="30">
        <f t="shared" si="2389"/>
        <v>0</v>
      </c>
      <c r="X178" s="30">
        <f t="shared" si="2389"/>
        <v>0</v>
      </c>
      <c r="Y178" s="30">
        <f>+Y179</f>
        <v>0</v>
      </c>
      <c r="Z178" s="30">
        <f t="shared" si="2390"/>
        <v>0</v>
      </c>
      <c r="AA178" s="30">
        <f t="shared" si="2391"/>
        <v>0</v>
      </c>
      <c r="AB178" s="30">
        <f t="shared" si="2392"/>
        <v>0</v>
      </c>
      <c r="AC178" s="30">
        <f t="shared" si="2393"/>
        <v>0</v>
      </c>
      <c r="AD178" s="30">
        <f t="shared" si="2394"/>
        <v>0</v>
      </c>
      <c r="AE178" s="30">
        <f t="shared" si="2395"/>
        <v>0</v>
      </c>
      <c r="AF178" s="30">
        <f>+AF179</f>
        <v>0</v>
      </c>
      <c r="AG178" s="30">
        <f t="shared" si="2396"/>
        <v>0</v>
      </c>
      <c r="AH178" s="30">
        <f t="shared" si="2397"/>
        <v>0</v>
      </c>
      <c r="AI178" s="30">
        <f t="shared" si="2398"/>
        <v>0</v>
      </c>
      <c r="AJ178" s="30">
        <f t="shared" si="2399"/>
        <v>0</v>
      </c>
      <c r="AK178" s="30">
        <f t="shared" si="2400"/>
        <v>0</v>
      </c>
      <c r="AL178" s="30">
        <f t="shared" si="2401"/>
        <v>0</v>
      </c>
      <c r="AM178" s="30">
        <f>+AM179</f>
        <v>0</v>
      </c>
      <c r="AN178" s="30">
        <f t="shared" si="2402"/>
        <v>0</v>
      </c>
      <c r="AO178" s="30">
        <f t="shared" si="2403"/>
        <v>0</v>
      </c>
      <c r="AP178" s="30">
        <f t="shared" si="2404"/>
        <v>0</v>
      </c>
      <c r="AQ178" s="30">
        <f t="shared" si="2405"/>
        <v>0</v>
      </c>
      <c r="AR178" s="30">
        <f t="shared" si="2406"/>
        <v>0</v>
      </c>
      <c r="AS178" s="30">
        <f t="shared" si="2407"/>
        <v>0</v>
      </c>
      <c r="AT178" s="30">
        <f>+AT179</f>
        <v>0</v>
      </c>
      <c r="AU178" s="30">
        <f t="shared" si="2408"/>
        <v>0</v>
      </c>
      <c r="AV178" s="30">
        <f t="shared" si="2409"/>
        <v>0</v>
      </c>
      <c r="AW178" s="30">
        <f t="shared" si="2410"/>
        <v>180000</v>
      </c>
      <c r="AX178" s="30">
        <f t="shared" si="2411"/>
        <v>0</v>
      </c>
      <c r="AY178" s="30">
        <f t="shared" si="2412"/>
        <v>180000</v>
      </c>
      <c r="AZ178" s="30">
        <f t="shared" si="2413"/>
        <v>180000</v>
      </c>
      <c r="BA178" s="30"/>
      <c r="BB178" s="30"/>
      <c r="BC178" s="30"/>
      <c r="BD178" s="30"/>
      <c r="BE178" s="30"/>
      <c r="BF178" s="30"/>
      <c r="BG178" s="30"/>
      <c r="BH178" s="30"/>
    </row>
    <row r="179" spans="1:60" ht="24">
      <c r="A179" s="19">
        <v>2025</v>
      </c>
      <c r="B179" s="19">
        <v>8300</v>
      </c>
      <c r="C179" s="19">
        <v>4</v>
      </c>
      <c r="D179" s="19">
        <v>8</v>
      </c>
      <c r="E179" s="19">
        <v>23</v>
      </c>
      <c r="F179" s="19">
        <v>2000</v>
      </c>
      <c r="G179" s="19">
        <v>2400</v>
      </c>
      <c r="H179" s="19">
        <v>246</v>
      </c>
      <c r="I179" s="31" t="s">
        <v>21</v>
      </c>
      <c r="J179" s="32" t="s">
        <v>101</v>
      </c>
      <c r="K179" s="33">
        <v>0</v>
      </c>
      <c r="L179" s="33">
        <v>0</v>
      </c>
      <c r="M179" s="33">
        <v>0</v>
      </c>
      <c r="N179" s="33">
        <v>180000</v>
      </c>
      <c r="O179" s="33">
        <v>0</v>
      </c>
      <c r="P179" s="33">
        <v>180000</v>
      </c>
      <c r="Q179" s="33">
        <v>180000</v>
      </c>
      <c r="R179" s="33">
        <f>+R180</f>
        <v>0</v>
      </c>
      <c r="S179" s="33">
        <f t="shared" si="2389"/>
        <v>0</v>
      </c>
      <c r="T179" s="33">
        <f t="shared" si="2389"/>
        <v>0</v>
      </c>
      <c r="U179" s="33">
        <f t="shared" si="2389"/>
        <v>0</v>
      </c>
      <c r="V179" s="33">
        <f t="shared" si="2389"/>
        <v>0</v>
      </c>
      <c r="W179" s="33">
        <f t="shared" si="2389"/>
        <v>0</v>
      </c>
      <c r="X179" s="33">
        <f t="shared" si="2389"/>
        <v>0</v>
      </c>
      <c r="Y179" s="33">
        <f>+Y180</f>
        <v>0</v>
      </c>
      <c r="Z179" s="33">
        <f t="shared" si="2390"/>
        <v>0</v>
      </c>
      <c r="AA179" s="33">
        <f t="shared" si="2391"/>
        <v>0</v>
      </c>
      <c r="AB179" s="33">
        <f t="shared" si="2392"/>
        <v>0</v>
      </c>
      <c r="AC179" s="33">
        <f t="shared" si="2393"/>
        <v>0</v>
      </c>
      <c r="AD179" s="33">
        <f t="shared" si="2394"/>
        <v>0</v>
      </c>
      <c r="AE179" s="33">
        <f t="shared" si="2395"/>
        <v>0</v>
      </c>
      <c r="AF179" s="33">
        <f>+AF180</f>
        <v>0</v>
      </c>
      <c r="AG179" s="33">
        <f t="shared" si="2396"/>
        <v>0</v>
      </c>
      <c r="AH179" s="33">
        <f t="shared" si="2397"/>
        <v>0</v>
      </c>
      <c r="AI179" s="33">
        <f t="shared" si="2398"/>
        <v>0</v>
      </c>
      <c r="AJ179" s="33">
        <f t="shared" si="2399"/>
        <v>0</v>
      </c>
      <c r="AK179" s="33">
        <f t="shared" si="2400"/>
        <v>0</v>
      </c>
      <c r="AL179" s="33">
        <f t="shared" si="2401"/>
        <v>0</v>
      </c>
      <c r="AM179" s="33">
        <f>+AM180</f>
        <v>0</v>
      </c>
      <c r="AN179" s="33">
        <f t="shared" si="2402"/>
        <v>0</v>
      </c>
      <c r="AO179" s="33">
        <f t="shared" si="2403"/>
        <v>0</v>
      </c>
      <c r="AP179" s="33">
        <f t="shared" si="2404"/>
        <v>0</v>
      </c>
      <c r="AQ179" s="33">
        <f t="shared" si="2405"/>
        <v>0</v>
      </c>
      <c r="AR179" s="33">
        <f t="shared" si="2406"/>
        <v>0</v>
      </c>
      <c r="AS179" s="33">
        <f t="shared" si="2407"/>
        <v>0</v>
      </c>
      <c r="AT179" s="33">
        <f>+AT180</f>
        <v>0</v>
      </c>
      <c r="AU179" s="33">
        <f t="shared" si="2408"/>
        <v>0</v>
      </c>
      <c r="AV179" s="33">
        <f t="shared" si="2409"/>
        <v>0</v>
      </c>
      <c r="AW179" s="33">
        <f t="shared" si="2410"/>
        <v>180000</v>
      </c>
      <c r="AX179" s="33">
        <f t="shared" si="2411"/>
        <v>0</v>
      </c>
      <c r="AY179" s="33">
        <f t="shared" si="2412"/>
        <v>180000</v>
      </c>
      <c r="AZ179" s="33">
        <f t="shared" si="2413"/>
        <v>180000</v>
      </c>
      <c r="BA179" s="33"/>
      <c r="BB179" s="33"/>
      <c r="BC179" s="33"/>
      <c r="BD179" s="33"/>
      <c r="BE179" s="33"/>
      <c r="BF179" s="33"/>
      <c r="BG179" s="33"/>
      <c r="BH179" s="33"/>
    </row>
    <row r="180" spans="1:60" ht="24">
      <c r="A180" s="20">
        <v>2025</v>
      </c>
      <c r="B180" s="20">
        <v>8300</v>
      </c>
      <c r="C180" s="20">
        <v>4</v>
      </c>
      <c r="D180" s="20">
        <v>8</v>
      </c>
      <c r="E180" s="20">
        <v>23</v>
      </c>
      <c r="F180" s="20">
        <v>2000</v>
      </c>
      <c r="G180" s="20">
        <v>2400</v>
      </c>
      <c r="H180" s="20">
        <v>246</v>
      </c>
      <c r="I180" s="34">
        <v>1</v>
      </c>
      <c r="J180" s="35" t="s">
        <v>101</v>
      </c>
      <c r="K180" s="36">
        <v>0</v>
      </c>
      <c r="L180" s="36">
        <v>0</v>
      </c>
      <c r="M180" s="37">
        <v>0</v>
      </c>
      <c r="N180" s="36">
        <v>180000</v>
      </c>
      <c r="O180" s="36">
        <v>0</v>
      </c>
      <c r="P180" s="37">
        <v>180000</v>
      </c>
      <c r="Q180" s="37">
        <v>180000</v>
      </c>
      <c r="R180" s="36">
        <v>0</v>
      </c>
      <c r="S180" s="36">
        <v>0</v>
      </c>
      <c r="T180" s="37">
        <f t="shared" ref="T180" si="2414">+R180+S180</f>
        <v>0</v>
      </c>
      <c r="U180" s="36">
        <v>0</v>
      </c>
      <c r="V180" s="36">
        <v>0</v>
      </c>
      <c r="W180" s="37">
        <f t="shared" ref="W180" si="2415">+U180+V180</f>
        <v>0</v>
      </c>
      <c r="X180" s="37">
        <f t="shared" ref="X180" si="2416">+T180+W180</f>
        <v>0</v>
      </c>
      <c r="Y180" s="36">
        <v>0</v>
      </c>
      <c r="Z180" s="36">
        <v>0</v>
      </c>
      <c r="AA180" s="37">
        <f t="shared" ref="AA180" si="2417">+Y180+Z180</f>
        <v>0</v>
      </c>
      <c r="AB180" s="36">
        <v>0</v>
      </c>
      <c r="AC180" s="36">
        <v>0</v>
      </c>
      <c r="AD180" s="37">
        <f t="shared" ref="AD180" si="2418">+AB180+AC180</f>
        <v>0</v>
      </c>
      <c r="AE180" s="37">
        <f t="shared" ref="AE180" si="2419">+AA180+AD180</f>
        <v>0</v>
      </c>
      <c r="AF180" s="36">
        <v>0</v>
      </c>
      <c r="AG180" s="36">
        <v>0</v>
      </c>
      <c r="AH180" s="37">
        <f t="shared" ref="AH180" si="2420">+AF180+AG180</f>
        <v>0</v>
      </c>
      <c r="AI180" s="36">
        <v>0</v>
      </c>
      <c r="AJ180" s="36">
        <v>0</v>
      </c>
      <c r="AK180" s="37">
        <f t="shared" ref="AK180" si="2421">+AI180+AJ180</f>
        <v>0</v>
      </c>
      <c r="AL180" s="37">
        <f t="shared" ref="AL180" si="2422">+AH180+AK180</f>
        <v>0</v>
      </c>
      <c r="AM180" s="36">
        <v>0</v>
      </c>
      <c r="AN180" s="36">
        <v>0</v>
      </c>
      <c r="AO180" s="37">
        <f t="shared" ref="AO180" si="2423">+AM180+AN180</f>
        <v>0</v>
      </c>
      <c r="AP180" s="36">
        <v>0</v>
      </c>
      <c r="AQ180" s="36">
        <v>0</v>
      </c>
      <c r="AR180" s="37">
        <f t="shared" ref="AR180" si="2424">+AP180+AQ180</f>
        <v>0</v>
      </c>
      <c r="AS180" s="37">
        <f t="shared" ref="AS180" si="2425">+AO180+AR180</f>
        <v>0</v>
      </c>
      <c r="AT180" s="36">
        <f>+K180-R180-Y180-AF180-AM180</f>
        <v>0</v>
      </c>
      <c r="AU180" s="36">
        <f t="shared" ref="AU180" si="2426">+L180-S180-Z180-AG180-AN180</f>
        <v>0</v>
      </c>
      <c r="AV180" s="36">
        <f t="shared" ref="AV180" si="2427">+M180-T180-AA180-AH180-AO180</f>
        <v>0</v>
      </c>
      <c r="AW180" s="36">
        <f t="shared" ref="AW180" si="2428">+N180-U180-AB180-AI180-AP180</f>
        <v>180000</v>
      </c>
      <c r="AX180" s="36">
        <f t="shared" ref="AX180" si="2429">+O180-V180-AC180-AJ180-AQ180</f>
        <v>0</v>
      </c>
      <c r="AY180" s="36">
        <f t="shared" ref="AY180" si="2430">+P180-W180-AD180-AK180-AR180</f>
        <v>180000</v>
      </c>
      <c r="AZ180" s="36">
        <f t="shared" ref="AZ180" si="2431">+Q180-X180-AE180-AL180-AS180</f>
        <v>180000</v>
      </c>
      <c r="BA180" s="72">
        <v>1</v>
      </c>
      <c r="BB180" s="72"/>
      <c r="BC180" s="72"/>
      <c r="BD180" s="72"/>
      <c r="BE180" s="72"/>
      <c r="BF180" s="72"/>
      <c r="BG180" s="72">
        <f>+BA180-BC180-BE180</f>
        <v>1</v>
      </c>
      <c r="BH180" s="72"/>
    </row>
    <row r="181" spans="1:60" ht="24">
      <c r="A181" s="17">
        <v>2025</v>
      </c>
      <c r="B181" s="17">
        <v>8300</v>
      </c>
      <c r="C181" s="17">
        <v>4</v>
      </c>
      <c r="D181" s="17">
        <v>8</v>
      </c>
      <c r="E181" s="17">
        <v>23</v>
      </c>
      <c r="F181" s="17">
        <v>3000</v>
      </c>
      <c r="G181" s="17"/>
      <c r="H181" s="17"/>
      <c r="I181" s="25" t="s">
        <v>21</v>
      </c>
      <c r="J181" s="26" t="s">
        <v>32</v>
      </c>
      <c r="K181" s="27">
        <v>230000</v>
      </c>
      <c r="L181" s="27">
        <v>0</v>
      </c>
      <c r="M181" s="27">
        <v>230000</v>
      </c>
      <c r="N181" s="27">
        <v>730000</v>
      </c>
      <c r="O181" s="27">
        <v>0</v>
      </c>
      <c r="P181" s="27">
        <v>730000</v>
      </c>
      <c r="Q181" s="27">
        <v>960000</v>
      </c>
      <c r="R181" s="27">
        <f>+R182+R185+R188</f>
        <v>0</v>
      </c>
      <c r="S181" s="27">
        <f t="shared" ref="S181:X181" si="2432">+S182+S185+S188</f>
        <v>0</v>
      </c>
      <c r="T181" s="27">
        <f t="shared" si="2432"/>
        <v>0</v>
      </c>
      <c r="U181" s="27">
        <f t="shared" si="2432"/>
        <v>13844.01</v>
      </c>
      <c r="V181" s="27">
        <f t="shared" si="2432"/>
        <v>0</v>
      </c>
      <c r="W181" s="27">
        <f t="shared" si="2432"/>
        <v>13844.01</v>
      </c>
      <c r="X181" s="27">
        <f t="shared" si="2432"/>
        <v>13844.01</v>
      </c>
      <c r="Y181" s="27">
        <f>+Y182+Y185+Y188</f>
        <v>0</v>
      </c>
      <c r="Z181" s="27">
        <f t="shared" ref="Z181" si="2433">+Z182+Z185+Z188</f>
        <v>0</v>
      </c>
      <c r="AA181" s="27">
        <f t="shared" ref="AA181" si="2434">+AA182+AA185+AA188</f>
        <v>0</v>
      </c>
      <c r="AB181" s="27">
        <f t="shared" ref="AB181" si="2435">+AB182+AB185+AB188</f>
        <v>0</v>
      </c>
      <c r="AC181" s="27">
        <f t="shared" ref="AC181" si="2436">+AC182+AC185+AC188</f>
        <v>0</v>
      </c>
      <c r="AD181" s="27">
        <f t="shared" ref="AD181" si="2437">+AD182+AD185+AD188</f>
        <v>0</v>
      </c>
      <c r="AE181" s="27">
        <f t="shared" ref="AE181" si="2438">+AE182+AE185+AE188</f>
        <v>0</v>
      </c>
      <c r="AF181" s="27">
        <f>+AF182+AF185+AF188</f>
        <v>0</v>
      </c>
      <c r="AG181" s="27">
        <f t="shared" ref="AG181" si="2439">+AG182+AG185+AG188</f>
        <v>0</v>
      </c>
      <c r="AH181" s="27">
        <f t="shared" ref="AH181" si="2440">+AH182+AH185+AH188</f>
        <v>0</v>
      </c>
      <c r="AI181" s="27">
        <f t="shared" ref="AI181" si="2441">+AI182+AI185+AI188</f>
        <v>0</v>
      </c>
      <c r="AJ181" s="27">
        <f t="shared" ref="AJ181" si="2442">+AJ182+AJ185+AJ188</f>
        <v>0</v>
      </c>
      <c r="AK181" s="27">
        <f t="shared" ref="AK181" si="2443">+AK182+AK185+AK188</f>
        <v>0</v>
      </c>
      <c r="AL181" s="27">
        <f t="shared" ref="AL181" si="2444">+AL182+AL185+AL188</f>
        <v>0</v>
      </c>
      <c r="AM181" s="27">
        <f>+AM182+AM185+AM188</f>
        <v>0</v>
      </c>
      <c r="AN181" s="27">
        <f t="shared" ref="AN181" si="2445">+AN182+AN185+AN188</f>
        <v>0</v>
      </c>
      <c r="AO181" s="27">
        <f t="shared" ref="AO181" si="2446">+AO182+AO185+AO188</f>
        <v>0</v>
      </c>
      <c r="AP181" s="27">
        <f t="shared" ref="AP181" si="2447">+AP182+AP185+AP188</f>
        <v>0</v>
      </c>
      <c r="AQ181" s="27">
        <f t="shared" ref="AQ181" si="2448">+AQ182+AQ185+AQ188</f>
        <v>0</v>
      </c>
      <c r="AR181" s="27">
        <f t="shared" ref="AR181" si="2449">+AR182+AR185+AR188</f>
        <v>0</v>
      </c>
      <c r="AS181" s="27">
        <f t="shared" ref="AS181" si="2450">+AS182+AS185+AS188</f>
        <v>0</v>
      </c>
      <c r="AT181" s="27">
        <f>+AT182+AT185+AT188</f>
        <v>230000</v>
      </c>
      <c r="AU181" s="27">
        <f t="shared" ref="AU181" si="2451">+AU182+AU185+AU188</f>
        <v>0</v>
      </c>
      <c r="AV181" s="27">
        <f t="shared" ref="AV181" si="2452">+AV182+AV185+AV188</f>
        <v>230000</v>
      </c>
      <c r="AW181" s="27">
        <f t="shared" ref="AW181" si="2453">+AW182+AW185+AW188</f>
        <v>716155.99</v>
      </c>
      <c r="AX181" s="27">
        <f t="shared" ref="AX181" si="2454">+AX182+AX185+AX188</f>
        <v>0</v>
      </c>
      <c r="AY181" s="27">
        <f t="shared" ref="AY181" si="2455">+AY182+AY185+AY188</f>
        <v>716155.99</v>
      </c>
      <c r="AZ181" s="27">
        <f t="shared" ref="AZ181" si="2456">+AZ182+AZ185+AZ188</f>
        <v>946155.99</v>
      </c>
      <c r="BA181" s="27"/>
      <c r="BB181" s="27"/>
      <c r="BC181" s="27"/>
      <c r="BD181" s="27"/>
      <c r="BE181" s="27"/>
      <c r="BF181" s="27"/>
      <c r="BG181" s="27"/>
      <c r="BH181" s="27"/>
    </row>
    <row r="182" spans="1:60" ht="24">
      <c r="A182" s="18">
        <v>2025</v>
      </c>
      <c r="B182" s="18">
        <v>8300</v>
      </c>
      <c r="C182" s="18">
        <v>4</v>
      </c>
      <c r="D182" s="18">
        <v>8</v>
      </c>
      <c r="E182" s="18">
        <v>23</v>
      </c>
      <c r="F182" s="18">
        <v>3000</v>
      </c>
      <c r="G182" s="18">
        <v>3100</v>
      </c>
      <c r="H182" s="18"/>
      <c r="I182" s="28" t="s">
        <v>21</v>
      </c>
      <c r="J182" s="29" t="s">
        <v>102</v>
      </c>
      <c r="K182" s="30">
        <v>0</v>
      </c>
      <c r="L182" s="30">
        <v>0</v>
      </c>
      <c r="M182" s="30">
        <v>0</v>
      </c>
      <c r="N182" s="30">
        <v>380000</v>
      </c>
      <c r="O182" s="30">
        <v>0</v>
      </c>
      <c r="P182" s="30">
        <v>380000</v>
      </c>
      <c r="Q182" s="30">
        <v>380000</v>
      </c>
      <c r="R182" s="30">
        <f>+R183</f>
        <v>0</v>
      </c>
      <c r="S182" s="30">
        <f t="shared" ref="S182:X183" si="2457">+S183</f>
        <v>0</v>
      </c>
      <c r="T182" s="30">
        <f t="shared" si="2457"/>
        <v>0</v>
      </c>
      <c r="U182" s="30">
        <f t="shared" si="2457"/>
        <v>0</v>
      </c>
      <c r="V182" s="30">
        <f t="shared" si="2457"/>
        <v>0</v>
      </c>
      <c r="W182" s="30">
        <f t="shared" si="2457"/>
        <v>0</v>
      </c>
      <c r="X182" s="30">
        <f t="shared" si="2457"/>
        <v>0</v>
      </c>
      <c r="Y182" s="30">
        <f>+Y183</f>
        <v>0</v>
      </c>
      <c r="Z182" s="30">
        <f t="shared" ref="Z182:Z183" si="2458">+Z183</f>
        <v>0</v>
      </c>
      <c r="AA182" s="30">
        <f t="shared" ref="AA182:AA183" si="2459">+AA183</f>
        <v>0</v>
      </c>
      <c r="AB182" s="30">
        <f t="shared" ref="AB182:AB183" si="2460">+AB183</f>
        <v>0</v>
      </c>
      <c r="AC182" s="30">
        <f t="shared" ref="AC182:AC183" si="2461">+AC183</f>
        <v>0</v>
      </c>
      <c r="AD182" s="30">
        <f t="shared" ref="AD182:AD183" si="2462">+AD183</f>
        <v>0</v>
      </c>
      <c r="AE182" s="30">
        <f t="shared" ref="AE182:AE183" si="2463">+AE183</f>
        <v>0</v>
      </c>
      <c r="AF182" s="30">
        <f>+AF183</f>
        <v>0</v>
      </c>
      <c r="AG182" s="30">
        <f t="shared" ref="AG182:AG183" si="2464">+AG183</f>
        <v>0</v>
      </c>
      <c r="AH182" s="30">
        <f t="shared" ref="AH182:AH183" si="2465">+AH183</f>
        <v>0</v>
      </c>
      <c r="AI182" s="30">
        <f t="shared" ref="AI182:AI183" si="2466">+AI183</f>
        <v>0</v>
      </c>
      <c r="AJ182" s="30">
        <f t="shared" ref="AJ182:AJ183" si="2467">+AJ183</f>
        <v>0</v>
      </c>
      <c r="AK182" s="30">
        <f t="shared" ref="AK182:AK183" si="2468">+AK183</f>
        <v>0</v>
      </c>
      <c r="AL182" s="30">
        <f t="shared" ref="AL182:AL183" si="2469">+AL183</f>
        <v>0</v>
      </c>
      <c r="AM182" s="30">
        <f>+AM183</f>
        <v>0</v>
      </c>
      <c r="AN182" s="30">
        <f t="shared" ref="AN182:AN183" si="2470">+AN183</f>
        <v>0</v>
      </c>
      <c r="AO182" s="30">
        <f t="shared" ref="AO182:AO183" si="2471">+AO183</f>
        <v>0</v>
      </c>
      <c r="AP182" s="30">
        <f t="shared" ref="AP182:AP183" si="2472">+AP183</f>
        <v>0</v>
      </c>
      <c r="AQ182" s="30">
        <f t="shared" ref="AQ182:AQ183" si="2473">+AQ183</f>
        <v>0</v>
      </c>
      <c r="AR182" s="30">
        <f t="shared" ref="AR182:AR183" si="2474">+AR183</f>
        <v>0</v>
      </c>
      <c r="AS182" s="30">
        <f t="shared" ref="AS182:AS183" si="2475">+AS183</f>
        <v>0</v>
      </c>
      <c r="AT182" s="30">
        <f>+AT183</f>
        <v>0</v>
      </c>
      <c r="AU182" s="30">
        <f t="shared" ref="AU182:AU183" si="2476">+AU183</f>
        <v>0</v>
      </c>
      <c r="AV182" s="30">
        <f t="shared" ref="AV182:AV183" si="2477">+AV183</f>
        <v>0</v>
      </c>
      <c r="AW182" s="30">
        <f t="shared" ref="AW182:AW183" si="2478">+AW183</f>
        <v>380000</v>
      </c>
      <c r="AX182" s="30">
        <f t="shared" ref="AX182:AX183" si="2479">+AX183</f>
        <v>0</v>
      </c>
      <c r="AY182" s="30">
        <f t="shared" ref="AY182:AY183" si="2480">+AY183</f>
        <v>380000</v>
      </c>
      <c r="AZ182" s="30">
        <f t="shared" ref="AZ182:AZ183" si="2481">+AZ183</f>
        <v>380000</v>
      </c>
      <c r="BA182" s="30"/>
      <c r="BB182" s="30"/>
      <c r="BC182" s="30"/>
      <c r="BD182" s="30"/>
      <c r="BE182" s="30"/>
      <c r="BF182" s="30"/>
      <c r="BG182" s="30"/>
      <c r="BH182" s="30"/>
    </row>
    <row r="183" spans="1:60" ht="24">
      <c r="A183" s="19">
        <v>2025</v>
      </c>
      <c r="B183" s="19">
        <v>8300</v>
      </c>
      <c r="C183" s="19">
        <v>4</v>
      </c>
      <c r="D183" s="19">
        <v>8</v>
      </c>
      <c r="E183" s="19">
        <v>23</v>
      </c>
      <c r="F183" s="19">
        <v>3000</v>
      </c>
      <c r="G183" s="19">
        <v>3100</v>
      </c>
      <c r="H183" s="19">
        <v>317</v>
      </c>
      <c r="I183" s="31" t="s">
        <v>21</v>
      </c>
      <c r="J183" s="32" t="s">
        <v>103</v>
      </c>
      <c r="K183" s="33">
        <v>0</v>
      </c>
      <c r="L183" s="33">
        <v>0</v>
      </c>
      <c r="M183" s="33">
        <v>0</v>
      </c>
      <c r="N183" s="33">
        <v>380000</v>
      </c>
      <c r="O183" s="33">
        <v>0</v>
      </c>
      <c r="P183" s="33">
        <v>380000</v>
      </c>
      <c r="Q183" s="33">
        <v>380000</v>
      </c>
      <c r="R183" s="33">
        <f>+R184</f>
        <v>0</v>
      </c>
      <c r="S183" s="33">
        <f t="shared" si="2457"/>
        <v>0</v>
      </c>
      <c r="T183" s="33">
        <f t="shared" si="2457"/>
        <v>0</v>
      </c>
      <c r="U183" s="33">
        <f t="shared" si="2457"/>
        <v>0</v>
      </c>
      <c r="V183" s="33">
        <f t="shared" si="2457"/>
        <v>0</v>
      </c>
      <c r="W183" s="33">
        <f t="shared" si="2457"/>
        <v>0</v>
      </c>
      <c r="X183" s="33">
        <f t="shared" si="2457"/>
        <v>0</v>
      </c>
      <c r="Y183" s="33">
        <f>+Y184</f>
        <v>0</v>
      </c>
      <c r="Z183" s="33">
        <f t="shared" si="2458"/>
        <v>0</v>
      </c>
      <c r="AA183" s="33">
        <f t="shared" si="2459"/>
        <v>0</v>
      </c>
      <c r="AB183" s="33">
        <f t="shared" si="2460"/>
        <v>0</v>
      </c>
      <c r="AC183" s="33">
        <f t="shared" si="2461"/>
        <v>0</v>
      </c>
      <c r="AD183" s="33">
        <f t="shared" si="2462"/>
        <v>0</v>
      </c>
      <c r="AE183" s="33">
        <f t="shared" si="2463"/>
        <v>0</v>
      </c>
      <c r="AF183" s="33">
        <f>+AF184</f>
        <v>0</v>
      </c>
      <c r="AG183" s="33">
        <f t="shared" si="2464"/>
        <v>0</v>
      </c>
      <c r="AH183" s="33">
        <f t="shared" si="2465"/>
        <v>0</v>
      </c>
      <c r="AI183" s="33">
        <f t="shared" si="2466"/>
        <v>0</v>
      </c>
      <c r="AJ183" s="33">
        <f t="shared" si="2467"/>
        <v>0</v>
      </c>
      <c r="AK183" s="33">
        <f t="shared" si="2468"/>
        <v>0</v>
      </c>
      <c r="AL183" s="33">
        <f t="shared" si="2469"/>
        <v>0</v>
      </c>
      <c r="AM183" s="33">
        <f>+AM184</f>
        <v>0</v>
      </c>
      <c r="AN183" s="33">
        <f t="shared" si="2470"/>
        <v>0</v>
      </c>
      <c r="AO183" s="33">
        <f t="shared" si="2471"/>
        <v>0</v>
      </c>
      <c r="AP183" s="33">
        <f t="shared" si="2472"/>
        <v>0</v>
      </c>
      <c r="AQ183" s="33">
        <f t="shared" si="2473"/>
        <v>0</v>
      </c>
      <c r="AR183" s="33">
        <f t="shared" si="2474"/>
        <v>0</v>
      </c>
      <c r="AS183" s="33">
        <f t="shared" si="2475"/>
        <v>0</v>
      </c>
      <c r="AT183" s="33">
        <f>+AT184</f>
        <v>0</v>
      </c>
      <c r="AU183" s="33">
        <f t="shared" si="2476"/>
        <v>0</v>
      </c>
      <c r="AV183" s="33">
        <f t="shared" si="2477"/>
        <v>0</v>
      </c>
      <c r="AW183" s="33">
        <f t="shared" si="2478"/>
        <v>380000</v>
      </c>
      <c r="AX183" s="33">
        <f t="shared" si="2479"/>
        <v>0</v>
      </c>
      <c r="AY183" s="33">
        <f t="shared" si="2480"/>
        <v>380000</v>
      </c>
      <c r="AZ183" s="33">
        <f t="shared" si="2481"/>
        <v>380000</v>
      </c>
      <c r="BA183" s="33"/>
      <c r="BB183" s="33"/>
      <c r="BC183" s="33"/>
      <c r="BD183" s="33"/>
      <c r="BE183" s="33"/>
      <c r="BF183" s="33"/>
      <c r="BG183" s="33"/>
      <c r="BH183" s="33"/>
    </row>
    <row r="184" spans="1:60" ht="24">
      <c r="A184" s="20">
        <v>2025</v>
      </c>
      <c r="B184" s="20">
        <v>8300</v>
      </c>
      <c r="C184" s="20">
        <v>4</v>
      </c>
      <c r="D184" s="20">
        <v>8</v>
      </c>
      <c r="E184" s="20">
        <v>23</v>
      </c>
      <c r="F184" s="20">
        <v>3000</v>
      </c>
      <c r="G184" s="20">
        <v>3100</v>
      </c>
      <c r="H184" s="20">
        <v>317</v>
      </c>
      <c r="I184" s="34">
        <v>1</v>
      </c>
      <c r="J184" s="35" t="s">
        <v>104</v>
      </c>
      <c r="K184" s="36">
        <v>0</v>
      </c>
      <c r="L184" s="36">
        <v>0</v>
      </c>
      <c r="M184" s="37">
        <v>0</v>
      </c>
      <c r="N184" s="36">
        <v>380000</v>
      </c>
      <c r="O184" s="36">
        <v>0</v>
      </c>
      <c r="P184" s="37">
        <v>380000</v>
      </c>
      <c r="Q184" s="37">
        <v>380000</v>
      </c>
      <c r="R184" s="36">
        <v>0</v>
      </c>
      <c r="S184" s="36">
        <v>0</v>
      </c>
      <c r="T184" s="37">
        <f t="shared" ref="T184" si="2482">+R184+S184</f>
        <v>0</v>
      </c>
      <c r="U184" s="36">
        <v>0</v>
      </c>
      <c r="V184" s="36">
        <v>0</v>
      </c>
      <c r="W184" s="37">
        <f t="shared" ref="W184" si="2483">+U184+V184</f>
        <v>0</v>
      </c>
      <c r="X184" s="37">
        <f t="shared" ref="X184" si="2484">+T184+W184</f>
        <v>0</v>
      </c>
      <c r="Y184" s="36">
        <v>0</v>
      </c>
      <c r="Z184" s="36">
        <v>0</v>
      </c>
      <c r="AA184" s="37">
        <f t="shared" ref="AA184" si="2485">+Y184+Z184</f>
        <v>0</v>
      </c>
      <c r="AB184" s="36">
        <v>0</v>
      </c>
      <c r="AC184" s="36">
        <v>0</v>
      </c>
      <c r="AD184" s="37">
        <f t="shared" ref="AD184" si="2486">+AB184+AC184</f>
        <v>0</v>
      </c>
      <c r="AE184" s="37">
        <f t="shared" ref="AE184" si="2487">+AA184+AD184</f>
        <v>0</v>
      </c>
      <c r="AF184" s="36">
        <v>0</v>
      </c>
      <c r="AG184" s="36">
        <v>0</v>
      </c>
      <c r="AH184" s="37">
        <f t="shared" ref="AH184" si="2488">+AF184+AG184</f>
        <v>0</v>
      </c>
      <c r="AI184" s="36">
        <v>0</v>
      </c>
      <c r="AJ184" s="36">
        <v>0</v>
      </c>
      <c r="AK184" s="37">
        <f t="shared" ref="AK184" si="2489">+AI184+AJ184</f>
        <v>0</v>
      </c>
      <c r="AL184" s="37">
        <f t="shared" ref="AL184" si="2490">+AH184+AK184</f>
        <v>0</v>
      </c>
      <c r="AM184" s="36">
        <v>0</v>
      </c>
      <c r="AN184" s="36">
        <v>0</v>
      </c>
      <c r="AO184" s="37">
        <f t="shared" ref="AO184" si="2491">+AM184+AN184</f>
        <v>0</v>
      </c>
      <c r="AP184" s="36">
        <v>0</v>
      </c>
      <c r="AQ184" s="36">
        <v>0</v>
      </c>
      <c r="AR184" s="37">
        <f t="shared" ref="AR184" si="2492">+AP184+AQ184</f>
        <v>0</v>
      </c>
      <c r="AS184" s="37">
        <f t="shared" ref="AS184" si="2493">+AO184+AR184</f>
        <v>0</v>
      </c>
      <c r="AT184" s="36">
        <f>+K184-R184-Y184-AF184-AM184</f>
        <v>0</v>
      </c>
      <c r="AU184" s="36">
        <f t="shared" ref="AU184" si="2494">+L184-S184-Z184-AG184-AN184</f>
        <v>0</v>
      </c>
      <c r="AV184" s="36">
        <f t="shared" ref="AV184" si="2495">+M184-T184-AA184-AH184-AO184</f>
        <v>0</v>
      </c>
      <c r="AW184" s="36">
        <f t="shared" ref="AW184" si="2496">+N184-U184-AB184-AI184-AP184</f>
        <v>380000</v>
      </c>
      <c r="AX184" s="36">
        <f t="shared" ref="AX184" si="2497">+O184-V184-AC184-AJ184-AQ184</f>
        <v>0</v>
      </c>
      <c r="AY184" s="36">
        <f t="shared" ref="AY184" si="2498">+P184-W184-AD184-AK184-AR184</f>
        <v>380000</v>
      </c>
      <c r="AZ184" s="36">
        <f t="shared" ref="AZ184" si="2499">+Q184-X184-AE184-AL184-AS184</f>
        <v>380000</v>
      </c>
      <c r="BA184" s="72">
        <v>2</v>
      </c>
      <c r="BB184" s="72"/>
      <c r="BC184" s="72"/>
      <c r="BD184" s="72"/>
      <c r="BE184" s="72"/>
      <c r="BF184" s="72"/>
      <c r="BG184" s="72">
        <f>+BA184-BC184-BE184</f>
        <v>2</v>
      </c>
      <c r="BH184" s="72"/>
    </row>
    <row r="185" spans="1:60" ht="24">
      <c r="A185" s="18">
        <v>2025</v>
      </c>
      <c r="B185" s="18">
        <v>8300</v>
      </c>
      <c r="C185" s="18">
        <v>4</v>
      </c>
      <c r="D185" s="18">
        <v>8</v>
      </c>
      <c r="E185" s="18">
        <v>23</v>
      </c>
      <c r="F185" s="18">
        <v>3000</v>
      </c>
      <c r="G185" s="18">
        <v>3500</v>
      </c>
      <c r="H185" s="18"/>
      <c r="I185" s="28" t="s">
        <v>21</v>
      </c>
      <c r="J185" s="29" t="s">
        <v>90</v>
      </c>
      <c r="K185" s="30">
        <v>230000</v>
      </c>
      <c r="L185" s="30">
        <v>0</v>
      </c>
      <c r="M185" s="30">
        <v>230000</v>
      </c>
      <c r="N185" s="30">
        <v>0</v>
      </c>
      <c r="O185" s="30">
        <v>0</v>
      </c>
      <c r="P185" s="30">
        <v>0</v>
      </c>
      <c r="Q185" s="30">
        <v>230000</v>
      </c>
      <c r="R185" s="30">
        <f>+R186</f>
        <v>0</v>
      </c>
      <c r="S185" s="30">
        <f t="shared" ref="S185:X186" si="2500">+S186</f>
        <v>0</v>
      </c>
      <c r="T185" s="30">
        <f t="shared" si="2500"/>
        <v>0</v>
      </c>
      <c r="U185" s="30">
        <f t="shared" si="2500"/>
        <v>0</v>
      </c>
      <c r="V185" s="30">
        <f t="shared" si="2500"/>
        <v>0</v>
      </c>
      <c r="W185" s="30">
        <f t="shared" si="2500"/>
        <v>0</v>
      </c>
      <c r="X185" s="30">
        <f t="shared" si="2500"/>
        <v>0</v>
      </c>
      <c r="Y185" s="30">
        <f>+Y186</f>
        <v>0</v>
      </c>
      <c r="Z185" s="30">
        <f t="shared" ref="Z185:Z186" si="2501">+Z186</f>
        <v>0</v>
      </c>
      <c r="AA185" s="30">
        <f t="shared" ref="AA185:AA186" si="2502">+AA186</f>
        <v>0</v>
      </c>
      <c r="AB185" s="30">
        <f t="shared" ref="AB185:AB186" si="2503">+AB186</f>
        <v>0</v>
      </c>
      <c r="AC185" s="30">
        <f t="shared" ref="AC185:AC186" si="2504">+AC186</f>
        <v>0</v>
      </c>
      <c r="AD185" s="30">
        <f t="shared" ref="AD185:AD186" si="2505">+AD186</f>
        <v>0</v>
      </c>
      <c r="AE185" s="30">
        <f t="shared" ref="AE185:AE186" si="2506">+AE186</f>
        <v>0</v>
      </c>
      <c r="AF185" s="30">
        <f>+AF186</f>
        <v>0</v>
      </c>
      <c r="AG185" s="30">
        <f t="shared" ref="AG185:AG186" si="2507">+AG186</f>
        <v>0</v>
      </c>
      <c r="AH185" s="30">
        <f t="shared" ref="AH185:AH186" si="2508">+AH186</f>
        <v>0</v>
      </c>
      <c r="AI185" s="30">
        <f t="shared" ref="AI185:AI186" si="2509">+AI186</f>
        <v>0</v>
      </c>
      <c r="AJ185" s="30">
        <f t="shared" ref="AJ185:AJ186" si="2510">+AJ186</f>
        <v>0</v>
      </c>
      <c r="AK185" s="30">
        <f t="shared" ref="AK185:AK186" si="2511">+AK186</f>
        <v>0</v>
      </c>
      <c r="AL185" s="30">
        <f t="shared" ref="AL185:AL186" si="2512">+AL186</f>
        <v>0</v>
      </c>
      <c r="AM185" s="30">
        <f>+AM186</f>
        <v>0</v>
      </c>
      <c r="AN185" s="30">
        <f t="shared" ref="AN185:AN186" si="2513">+AN186</f>
        <v>0</v>
      </c>
      <c r="AO185" s="30">
        <f t="shared" ref="AO185:AO186" si="2514">+AO186</f>
        <v>0</v>
      </c>
      <c r="AP185" s="30">
        <f t="shared" ref="AP185:AP186" si="2515">+AP186</f>
        <v>0</v>
      </c>
      <c r="AQ185" s="30">
        <f t="shared" ref="AQ185:AQ186" si="2516">+AQ186</f>
        <v>0</v>
      </c>
      <c r="AR185" s="30">
        <f t="shared" ref="AR185:AR186" si="2517">+AR186</f>
        <v>0</v>
      </c>
      <c r="AS185" s="30">
        <f t="shared" ref="AS185:AS186" si="2518">+AS186</f>
        <v>0</v>
      </c>
      <c r="AT185" s="30">
        <f>+AT186</f>
        <v>230000</v>
      </c>
      <c r="AU185" s="30">
        <f t="shared" ref="AU185:AU186" si="2519">+AU186</f>
        <v>0</v>
      </c>
      <c r="AV185" s="30">
        <f t="shared" ref="AV185:AV186" si="2520">+AV186</f>
        <v>230000</v>
      </c>
      <c r="AW185" s="30">
        <f t="shared" ref="AW185:AW186" si="2521">+AW186</f>
        <v>0</v>
      </c>
      <c r="AX185" s="30">
        <f t="shared" ref="AX185:AX186" si="2522">+AX186</f>
        <v>0</v>
      </c>
      <c r="AY185" s="30">
        <f t="shared" ref="AY185:AY186" si="2523">+AY186</f>
        <v>0</v>
      </c>
      <c r="AZ185" s="30">
        <f t="shared" ref="AZ185:AZ186" si="2524">+AZ186</f>
        <v>230000</v>
      </c>
      <c r="BA185" s="30"/>
      <c r="BB185" s="30"/>
      <c r="BC185" s="30"/>
      <c r="BD185" s="30"/>
      <c r="BE185" s="30"/>
      <c r="BF185" s="30"/>
      <c r="BG185" s="30"/>
      <c r="BH185" s="30"/>
    </row>
    <row r="186" spans="1:60" ht="48">
      <c r="A186" s="19">
        <v>2025</v>
      </c>
      <c r="B186" s="19">
        <v>8300</v>
      </c>
      <c r="C186" s="19">
        <v>4</v>
      </c>
      <c r="D186" s="19">
        <v>8</v>
      </c>
      <c r="E186" s="19">
        <v>23</v>
      </c>
      <c r="F186" s="19">
        <v>3000</v>
      </c>
      <c r="G186" s="19">
        <v>3500</v>
      </c>
      <c r="H186" s="19">
        <v>357</v>
      </c>
      <c r="I186" s="31" t="s">
        <v>21</v>
      </c>
      <c r="J186" s="32" t="s">
        <v>105</v>
      </c>
      <c r="K186" s="33">
        <v>230000</v>
      </c>
      <c r="L186" s="33">
        <v>0</v>
      </c>
      <c r="M186" s="33">
        <v>230000</v>
      </c>
      <c r="N186" s="33">
        <v>0</v>
      </c>
      <c r="O186" s="33">
        <v>0</v>
      </c>
      <c r="P186" s="33">
        <v>0</v>
      </c>
      <c r="Q186" s="33">
        <v>230000</v>
      </c>
      <c r="R186" s="33">
        <f>+R187</f>
        <v>0</v>
      </c>
      <c r="S186" s="33">
        <f t="shared" si="2500"/>
        <v>0</v>
      </c>
      <c r="T186" s="33">
        <f t="shared" si="2500"/>
        <v>0</v>
      </c>
      <c r="U186" s="33">
        <f t="shared" si="2500"/>
        <v>0</v>
      </c>
      <c r="V186" s="33">
        <f t="shared" si="2500"/>
        <v>0</v>
      </c>
      <c r="W186" s="33">
        <f t="shared" si="2500"/>
        <v>0</v>
      </c>
      <c r="X186" s="33">
        <f t="shared" si="2500"/>
        <v>0</v>
      </c>
      <c r="Y186" s="33">
        <f>+Y187</f>
        <v>0</v>
      </c>
      <c r="Z186" s="33">
        <f t="shared" si="2501"/>
        <v>0</v>
      </c>
      <c r="AA186" s="33">
        <f t="shared" si="2502"/>
        <v>0</v>
      </c>
      <c r="AB186" s="33">
        <f t="shared" si="2503"/>
        <v>0</v>
      </c>
      <c r="AC186" s="33">
        <f t="shared" si="2504"/>
        <v>0</v>
      </c>
      <c r="AD186" s="33">
        <f t="shared" si="2505"/>
        <v>0</v>
      </c>
      <c r="AE186" s="33">
        <f t="shared" si="2506"/>
        <v>0</v>
      </c>
      <c r="AF186" s="33">
        <f>+AF187</f>
        <v>0</v>
      </c>
      <c r="AG186" s="33">
        <f t="shared" si="2507"/>
        <v>0</v>
      </c>
      <c r="AH186" s="33">
        <f t="shared" si="2508"/>
        <v>0</v>
      </c>
      <c r="AI186" s="33">
        <f t="shared" si="2509"/>
        <v>0</v>
      </c>
      <c r="AJ186" s="33">
        <f t="shared" si="2510"/>
        <v>0</v>
      </c>
      <c r="AK186" s="33">
        <f t="shared" si="2511"/>
        <v>0</v>
      </c>
      <c r="AL186" s="33">
        <f t="shared" si="2512"/>
        <v>0</v>
      </c>
      <c r="AM186" s="33">
        <f>+AM187</f>
        <v>0</v>
      </c>
      <c r="AN186" s="33">
        <f t="shared" si="2513"/>
        <v>0</v>
      </c>
      <c r="AO186" s="33">
        <f t="shared" si="2514"/>
        <v>0</v>
      </c>
      <c r="AP186" s="33">
        <f t="shared" si="2515"/>
        <v>0</v>
      </c>
      <c r="AQ186" s="33">
        <f t="shared" si="2516"/>
        <v>0</v>
      </c>
      <c r="AR186" s="33">
        <f t="shared" si="2517"/>
        <v>0</v>
      </c>
      <c r="AS186" s="33">
        <f t="shared" si="2518"/>
        <v>0</v>
      </c>
      <c r="AT186" s="33">
        <f>+AT187</f>
        <v>230000</v>
      </c>
      <c r="AU186" s="33">
        <f t="shared" si="2519"/>
        <v>0</v>
      </c>
      <c r="AV186" s="33">
        <f t="shared" si="2520"/>
        <v>230000</v>
      </c>
      <c r="AW186" s="33">
        <f t="shared" si="2521"/>
        <v>0</v>
      </c>
      <c r="AX186" s="33">
        <f t="shared" si="2522"/>
        <v>0</v>
      </c>
      <c r="AY186" s="33">
        <f t="shared" si="2523"/>
        <v>0</v>
      </c>
      <c r="AZ186" s="33">
        <f t="shared" si="2524"/>
        <v>230000</v>
      </c>
      <c r="BA186" s="33"/>
      <c r="BB186" s="33"/>
      <c r="BC186" s="33"/>
      <c r="BD186" s="33"/>
      <c r="BE186" s="33"/>
      <c r="BF186" s="33"/>
      <c r="BG186" s="33"/>
      <c r="BH186" s="33"/>
    </row>
    <row r="187" spans="1:60" ht="54" customHeight="1">
      <c r="A187" s="20">
        <v>2025</v>
      </c>
      <c r="B187" s="20">
        <v>8300</v>
      </c>
      <c r="C187" s="20">
        <v>4</v>
      </c>
      <c r="D187" s="20">
        <v>8</v>
      </c>
      <c r="E187" s="20">
        <v>23</v>
      </c>
      <c r="F187" s="20">
        <v>3000</v>
      </c>
      <c r="G187" s="20">
        <v>3500</v>
      </c>
      <c r="H187" s="20">
        <v>357</v>
      </c>
      <c r="I187" s="34">
        <v>1</v>
      </c>
      <c r="J187" s="35" t="s">
        <v>105</v>
      </c>
      <c r="K187" s="36">
        <v>230000</v>
      </c>
      <c r="L187" s="36">
        <v>0</v>
      </c>
      <c r="M187" s="37">
        <v>230000</v>
      </c>
      <c r="N187" s="36">
        <v>0</v>
      </c>
      <c r="O187" s="36">
        <v>0</v>
      </c>
      <c r="P187" s="37">
        <v>0</v>
      </c>
      <c r="Q187" s="37">
        <v>230000</v>
      </c>
      <c r="R187" s="36">
        <v>0</v>
      </c>
      <c r="S187" s="36">
        <v>0</v>
      </c>
      <c r="T187" s="37">
        <f t="shared" ref="T187" si="2525">+R187+S187</f>
        <v>0</v>
      </c>
      <c r="U187" s="36">
        <v>0</v>
      </c>
      <c r="V187" s="36">
        <v>0</v>
      </c>
      <c r="W187" s="37">
        <f t="shared" ref="W187" si="2526">+U187+V187</f>
        <v>0</v>
      </c>
      <c r="X187" s="37">
        <f t="shared" ref="X187" si="2527">+T187+W187</f>
        <v>0</v>
      </c>
      <c r="Y187" s="36">
        <v>0</v>
      </c>
      <c r="Z187" s="36">
        <v>0</v>
      </c>
      <c r="AA187" s="37">
        <f t="shared" ref="AA187" si="2528">+Y187+Z187</f>
        <v>0</v>
      </c>
      <c r="AB187" s="36">
        <v>0</v>
      </c>
      <c r="AC187" s="36">
        <v>0</v>
      </c>
      <c r="AD187" s="37">
        <f t="shared" ref="AD187" si="2529">+AB187+AC187</f>
        <v>0</v>
      </c>
      <c r="AE187" s="37">
        <f t="shared" ref="AE187" si="2530">+AA187+AD187</f>
        <v>0</v>
      </c>
      <c r="AF187" s="36">
        <v>0</v>
      </c>
      <c r="AG187" s="36">
        <v>0</v>
      </c>
      <c r="AH187" s="37">
        <f t="shared" ref="AH187" si="2531">+AF187+AG187</f>
        <v>0</v>
      </c>
      <c r="AI187" s="36">
        <v>0</v>
      </c>
      <c r="AJ187" s="36">
        <v>0</v>
      </c>
      <c r="AK187" s="37">
        <f t="shared" ref="AK187" si="2532">+AI187+AJ187</f>
        <v>0</v>
      </c>
      <c r="AL187" s="37">
        <f t="shared" ref="AL187" si="2533">+AH187+AK187</f>
        <v>0</v>
      </c>
      <c r="AM187" s="36">
        <v>0</v>
      </c>
      <c r="AN187" s="36">
        <v>0</v>
      </c>
      <c r="AO187" s="37">
        <f t="shared" ref="AO187" si="2534">+AM187+AN187</f>
        <v>0</v>
      </c>
      <c r="AP187" s="36">
        <v>0</v>
      </c>
      <c r="AQ187" s="36">
        <v>0</v>
      </c>
      <c r="AR187" s="37">
        <f t="shared" ref="AR187" si="2535">+AP187+AQ187</f>
        <v>0</v>
      </c>
      <c r="AS187" s="37">
        <f t="shared" ref="AS187" si="2536">+AO187+AR187</f>
        <v>0</v>
      </c>
      <c r="AT187" s="36">
        <f>+K187-R187-Y187-AF187-AM187</f>
        <v>230000</v>
      </c>
      <c r="AU187" s="36">
        <f t="shared" ref="AU187" si="2537">+L187-S187-Z187-AG187-AN187</f>
        <v>0</v>
      </c>
      <c r="AV187" s="36">
        <f t="shared" ref="AV187" si="2538">+M187-T187-AA187-AH187-AO187</f>
        <v>230000</v>
      </c>
      <c r="AW187" s="36">
        <f t="shared" ref="AW187" si="2539">+N187-U187-AB187-AI187-AP187</f>
        <v>0</v>
      </c>
      <c r="AX187" s="36">
        <f t="shared" ref="AX187" si="2540">+O187-V187-AC187-AJ187-AQ187</f>
        <v>0</v>
      </c>
      <c r="AY187" s="36">
        <f t="shared" ref="AY187" si="2541">+P187-W187-AD187-AK187-AR187</f>
        <v>0</v>
      </c>
      <c r="AZ187" s="36">
        <f t="shared" ref="AZ187" si="2542">+Q187-X187-AE187-AL187-AS187</f>
        <v>230000</v>
      </c>
      <c r="BA187" s="72">
        <v>2</v>
      </c>
      <c r="BB187" s="72"/>
      <c r="BC187" s="72"/>
      <c r="BD187" s="72"/>
      <c r="BE187" s="72"/>
      <c r="BF187" s="72"/>
      <c r="BG187" s="72">
        <f>+BA187-BC187-BE187</f>
        <v>2</v>
      </c>
      <c r="BH187" s="72"/>
    </row>
    <row r="188" spans="1:60" ht="24">
      <c r="A188" s="18">
        <v>2025</v>
      </c>
      <c r="B188" s="18">
        <v>8300</v>
      </c>
      <c r="C188" s="18">
        <v>4</v>
      </c>
      <c r="D188" s="18">
        <v>8</v>
      </c>
      <c r="E188" s="18">
        <v>23</v>
      </c>
      <c r="F188" s="18">
        <v>3000</v>
      </c>
      <c r="G188" s="18">
        <v>3700</v>
      </c>
      <c r="H188" s="18"/>
      <c r="I188" s="28" t="s">
        <v>21</v>
      </c>
      <c r="J188" s="29" t="s">
        <v>36</v>
      </c>
      <c r="K188" s="30">
        <v>0</v>
      </c>
      <c r="L188" s="30">
        <v>0</v>
      </c>
      <c r="M188" s="30">
        <v>0</v>
      </c>
      <c r="N188" s="30">
        <v>350000</v>
      </c>
      <c r="O188" s="30">
        <v>0</v>
      </c>
      <c r="P188" s="30">
        <v>350000</v>
      </c>
      <c r="Q188" s="30">
        <v>350000</v>
      </c>
      <c r="R188" s="30">
        <f>+R189+R191</f>
        <v>0</v>
      </c>
      <c r="S188" s="30">
        <f t="shared" ref="S188:X188" si="2543">+S189+S191</f>
        <v>0</v>
      </c>
      <c r="T188" s="30">
        <f t="shared" si="2543"/>
        <v>0</v>
      </c>
      <c r="U188" s="30">
        <f t="shared" si="2543"/>
        <v>13844.01</v>
      </c>
      <c r="V188" s="30">
        <f t="shared" si="2543"/>
        <v>0</v>
      </c>
      <c r="W188" s="30">
        <f t="shared" si="2543"/>
        <v>13844.01</v>
      </c>
      <c r="X188" s="30">
        <f t="shared" si="2543"/>
        <v>13844.01</v>
      </c>
      <c r="Y188" s="30">
        <f>+Y189+Y191</f>
        <v>0</v>
      </c>
      <c r="Z188" s="30">
        <f t="shared" ref="Z188" si="2544">+Z189+Z191</f>
        <v>0</v>
      </c>
      <c r="AA188" s="30">
        <f t="shared" ref="AA188" si="2545">+AA189+AA191</f>
        <v>0</v>
      </c>
      <c r="AB188" s="30">
        <f t="shared" ref="AB188" si="2546">+AB189+AB191</f>
        <v>0</v>
      </c>
      <c r="AC188" s="30">
        <f t="shared" ref="AC188" si="2547">+AC189+AC191</f>
        <v>0</v>
      </c>
      <c r="AD188" s="30">
        <f t="shared" ref="AD188" si="2548">+AD189+AD191</f>
        <v>0</v>
      </c>
      <c r="AE188" s="30">
        <f t="shared" ref="AE188" si="2549">+AE189+AE191</f>
        <v>0</v>
      </c>
      <c r="AF188" s="30">
        <f>+AF189+AF191</f>
        <v>0</v>
      </c>
      <c r="AG188" s="30">
        <f t="shared" ref="AG188" si="2550">+AG189+AG191</f>
        <v>0</v>
      </c>
      <c r="AH188" s="30">
        <f t="shared" ref="AH188" si="2551">+AH189+AH191</f>
        <v>0</v>
      </c>
      <c r="AI188" s="30">
        <f t="shared" ref="AI188" si="2552">+AI189+AI191</f>
        <v>0</v>
      </c>
      <c r="AJ188" s="30">
        <f t="shared" ref="AJ188" si="2553">+AJ189+AJ191</f>
        <v>0</v>
      </c>
      <c r="AK188" s="30">
        <f t="shared" ref="AK188" si="2554">+AK189+AK191</f>
        <v>0</v>
      </c>
      <c r="AL188" s="30">
        <f t="shared" ref="AL188" si="2555">+AL189+AL191</f>
        <v>0</v>
      </c>
      <c r="AM188" s="30">
        <f>+AM189+AM191</f>
        <v>0</v>
      </c>
      <c r="AN188" s="30">
        <f t="shared" ref="AN188" si="2556">+AN189+AN191</f>
        <v>0</v>
      </c>
      <c r="AO188" s="30">
        <f t="shared" ref="AO188" si="2557">+AO189+AO191</f>
        <v>0</v>
      </c>
      <c r="AP188" s="30">
        <f t="shared" ref="AP188" si="2558">+AP189+AP191</f>
        <v>0</v>
      </c>
      <c r="AQ188" s="30">
        <f t="shared" ref="AQ188" si="2559">+AQ189+AQ191</f>
        <v>0</v>
      </c>
      <c r="AR188" s="30">
        <f t="shared" ref="AR188" si="2560">+AR189+AR191</f>
        <v>0</v>
      </c>
      <c r="AS188" s="30">
        <f t="shared" ref="AS188" si="2561">+AS189+AS191</f>
        <v>0</v>
      </c>
      <c r="AT188" s="30">
        <f>+AT189+AT191</f>
        <v>0</v>
      </c>
      <c r="AU188" s="30">
        <f t="shared" ref="AU188" si="2562">+AU189+AU191</f>
        <v>0</v>
      </c>
      <c r="AV188" s="30">
        <f t="shared" ref="AV188" si="2563">+AV189+AV191</f>
        <v>0</v>
      </c>
      <c r="AW188" s="30">
        <f t="shared" ref="AW188" si="2564">+AW189+AW191</f>
        <v>336155.99</v>
      </c>
      <c r="AX188" s="30">
        <f t="shared" ref="AX188" si="2565">+AX189+AX191</f>
        <v>0</v>
      </c>
      <c r="AY188" s="30">
        <f t="shared" ref="AY188" si="2566">+AY189+AY191</f>
        <v>336155.99</v>
      </c>
      <c r="AZ188" s="30">
        <f t="shared" ref="AZ188" si="2567">+AZ189+AZ191</f>
        <v>336155.99</v>
      </c>
      <c r="BA188" s="30"/>
      <c r="BB188" s="30"/>
      <c r="BC188" s="30"/>
      <c r="BD188" s="30"/>
      <c r="BE188" s="30"/>
      <c r="BF188" s="30"/>
      <c r="BG188" s="30"/>
      <c r="BH188" s="30"/>
    </row>
    <row r="189" spans="1:60" ht="24">
      <c r="A189" s="19">
        <v>2025</v>
      </c>
      <c r="B189" s="19">
        <v>8300</v>
      </c>
      <c r="C189" s="19">
        <v>4</v>
      </c>
      <c r="D189" s="19">
        <v>8</v>
      </c>
      <c r="E189" s="19">
        <v>23</v>
      </c>
      <c r="F189" s="19">
        <v>3000</v>
      </c>
      <c r="G189" s="19">
        <v>3700</v>
      </c>
      <c r="H189" s="19">
        <v>372</v>
      </c>
      <c r="I189" s="31" t="s">
        <v>21</v>
      </c>
      <c r="J189" s="32" t="s">
        <v>37</v>
      </c>
      <c r="K189" s="33">
        <v>0</v>
      </c>
      <c r="L189" s="33">
        <v>0</v>
      </c>
      <c r="M189" s="33">
        <v>0</v>
      </c>
      <c r="N189" s="33">
        <v>50000</v>
      </c>
      <c r="O189" s="33">
        <v>0</v>
      </c>
      <c r="P189" s="33">
        <v>50000</v>
      </c>
      <c r="Q189" s="33">
        <v>50000</v>
      </c>
      <c r="R189" s="33">
        <f>+R190</f>
        <v>0</v>
      </c>
      <c r="S189" s="33">
        <f t="shared" ref="S189:X189" si="2568">+S190</f>
        <v>0</v>
      </c>
      <c r="T189" s="33">
        <f t="shared" si="2568"/>
        <v>0</v>
      </c>
      <c r="U189" s="33">
        <f t="shared" si="2568"/>
        <v>1306</v>
      </c>
      <c r="V189" s="33">
        <f t="shared" si="2568"/>
        <v>0</v>
      </c>
      <c r="W189" s="33">
        <f t="shared" si="2568"/>
        <v>1306</v>
      </c>
      <c r="X189" s="33">
        <f t="shared" si="2568"/>
        <v>1306</v>
      </c>
      <c r="Y189" s="33">
        <f>+Y190</f>
        <v>0</v>
      </c>
      <c r="Z189" s="33">
        <f t="shared" ref="Z189" si="2569">+Z190</f>
        <v>0</v>
      </c>
      <c r="AA189" s="33">
        <f t="shared" ref="AA189" si="2570">+AA190</f>
        <v>0</v>
      </c>
      <c r="AB189" s="33">
        <f t="shared" ref="AB189" si="2571">+AB190</f>
        <v>0</v>
      </c>
      <c r="AC189" s="33">
        <f t="shared" ref="AC189" si="2572">+AC190</f>
        <v>0</v>
      </c>
      <c r="AD189" s="33">
        <f t="shared" ref="AD189" si="2573">+AD190</f>
        <v>0</v>
      </c>
      <c r="AE189" s="33">
        <f t="shared" ref="AE189" si="2574">+AE190</f>
        <v>0</v>
      </c>
      <c r="AF189" s="33">
        <f>+AF190</f>
        <v>0</v>
      </c>
      <c r="AG189" s="33">
        <f t="shared" ref="AG189" si="2575">+AG190</f>
        <v>0</v>
      </c>
      <c r="AH189" s="33">
        <f t="shared" ref="AH189" si="2576">+AH190</f>
        <v>0</v>
      </c>
      <c r="AI189" s="33">
        <f t="shared" ref="AI189" si="2577">+AI190</f>
        <v>0</v>
      </c>
      <c r="AJ189" s="33">
        <f t="shared" ref="AJ189" si="2578">+AJ190</f>
        <v>0</v>
      </c>
      <c r="AK189" s="33">
        <f t="shared" ref="AK189" si="2579">+AK190</f>
        <v>0</v>
      </c>
      <c r="AL189" s="33">
        <f t="shared" ref="AL189" si="2580">+AL190</f>
        <v>0</v>
      </c>
      <c r="AM189" s="33">
        <f>+AM190</f>
        <v>0</v>
      </c>
      <c r="AN189" s="33">
        <f t="shared" ref="AN189" si="2581">+AN190</f>
        <v>0</v>
      </c>
      <c r="AO189" s="33">
        <f t="shared" ref="AO189" si="2582">+AO190</f>
        <v>0</v>
      </c>
      <c r="AP189" s="33">
        <f t="shared" ref="AP189" si="2583">+AP190</f>
        <v>0</v>
      </c>
      <c r="AQ189" s="33">
        <f t="shared" ref="AQ189" si="2584">+AQ190</f>
        <v>0</v>
      </c>
      <c r="AR189" s="33">
        <f t="shared" ref="AR189" si="2585">+AR190</f>
        <v>0</v>
      </c>
      <c r="AS189" s="33">
        <f t="shared" ref="AS189" si="2586">+AS190</f>
        <v>0</v>
      </c>
      <c r="AT189" s="33">
        <f>+AT190</f>
        <v>0</v>
      </c>
      <c r="AU189" s="33">
        <f t="shared" ref="AU189" si="2587">+AU190</f>
        <v>0</v>
      </c>
      <c r="AV189" s="33">
        <f t="shared" ref="AV189" si="2588">+AV190</f>
        <v>0</v>
      </c>
      <c r="AW189" s="33">
        <f t="shared" ref="AW189" si="2589">+AW190</f>
        <v>48694</v>
      </c>
      <c r="AX189" s="33">
        <f t="shared" ref="AX189" si="2590">+AX190</f>
        <v>0</v>
      </c>
      <c r="AY189" s="33">
        <f t="shared" ref="AY189" si="2591">+AY190</f>
        <v>48694</v>
      </c>
      <c r="AZ189" s="33">
        <f t="shared" ref="AZ189" si="2592">+AZ190</f>
        <v>48694</v>
      </c>
      <c r="BA189" s="33"/>
      <c r="BB189" s="33"/>
      <c r="BC189" s="33"/>
      <c r="BD189" s="33"/>
      <c r="BE189" s="33"/>
      <c r="BF189" s="33"/>
      <c r="BG189" s="33"/>
      <c r="BH189" s="33"/>
    </row>
    <row r="190" spans="1:60" ht="24">
      <c r="A190" s="20">
        <v>2025</v>
      </c>
      <c r="B190" s="20">
        <v>8300</v>
      </c>
      <c r="C190" s="20">
        <v>4</v>
      </c>
      <c r="D190" s="20">
        <v>8</v>
      </c>
      <c r="E190" s="20">
        <v>23</v>
      </c>
      <c r="F190" s="20">
        <v>3000</v>
      </c>
      <c r="G190" s="20">
        <v>3700</v>
      </c>
      <c r="H190" s="20">
        <v>372</v>
      </c>
      <c r="I190" s="34">
        <v>1</v>
      </c>
      <c r="J190" s="35" t="s">
        <v>146</v>
      </c>
      <c r="K190" s="36">
        <v>0</v>
      </c>
      <c r="L190" s="36">
        <v>0</v>
      </c>
      <c r="M190" s="37">
        <v>0</v>
      </c>
      <c r="N190" s="36">
        <v>50000</v>
      </c>
      <c r="O190" s="36">
        <v>0</v>
      </c>
      <c r="P190" s="37">
        <v>50000</v>
      </c>
      <c r="Q190" s="37">
        <v>50000</v>
      </c>
      <c r="R190" s="36">
        <v>0</v>
      </c>
      <c r="S190" s="36">
        <v>0</v>
      </c>
      <c r="T190" s="37">
        <f t="shared" ref="T190" si="2593">+R190+S190</f>
        <v>0</v>
      </c>
      <c r="U190" s="36">
        <v>1306</v>
      </c>
      <c r="V190" s="36">
        <v>0</v>
      </c>
      <c r="W190" s="37">
        <f t="shared" ref="W190" si="2594">+U190+V190</f>
        <v>1306</v>
      </c>
      <c r="X190" s="37">
        <f t="shared" ref="X190" si="2595">+T190+W190</f>
        <v>1306</v>
      </c>
      <c r="Y190" s="36">
        <v>0</v>
      </c>
      <c r="Z190" s="36">
        <v>0</v>
      </c>
      <c r="AA190" s="37">
        <f t="shared" ref="AA190" si="2596">+Y190+Z190</f>
        <v>0</v>
      </c>
      <c r="AB190" s="36">
        <v>0</v>
      </c>
      <c r="AC190" s="36">
        <v>0</v>
      </c>
      <c r="AD190" s="37">
        <f t="shared" ref="AD190" si="2597">+AB190+AC190</f>
        <v>0</v>
      </c>
      <c r="AE190" s="37">
        <f t="shared" ref="AE190" si="2598">+AA190+AD190</f>
        <v>0</v>
      </c>
      <c r="AF190" s="36">
        <v>0</v>
      </c>
      <c r="AG190" s="36">
        <v>0</v>
      </c>
      <c r="AH190" s="37">
        <f t="shared" ref="AH190" si="2599">+AF190+AG190</f>
        <v>0</v>
      </c>
      <c r="AI190" s="36">
        <v>0</v>
      </c>
      <c r="AJ190" s="36">
        <v>0</v>
      </c>
      <c r="AK190" s="37">
        <f t="shared" ref="AK190" si="2600">+AI190+AJ190</f>
        <v>0</v>
      </c>
      <c r="AL190" s="37">
        <f t="shared" ref="AL190" si="2601">+AH190+AK190</f>
        <v>0</v>
      </c>
      <c r="AM190" s="36">
        <v>0</v>
      </c>
      <c r="AN190" s="36">
        <v>0</v>
      </c>
      <c r="AO190" s="37">
        <f t="shared" ref="AO190" si="2602">+AM190+AN190</f>
        <v>0</v>
      </c>
      <c r="AP190" s="36">
        <v>0</v>
      </c>
      <c r="AQ190" s="36">
        <v>0</v>
      </c>
      <c r="AR190" s="37">
        <f t="shared" ref="AR190" si="2603">+AP190+AQ190</f>
        <v>0</v>
      </c>
      <c r="AS190" s="37">
        <f t="shared" ref="AS190" si="2604">+AO190+AR190</f>
        <v>0</v>
      </c>
      <c r="AT190" s="36">
        <f>+K190-R190-Y190-AF190-AM190</f>
        <v>0</v>
      </c>
      <c r="AU190" s="36">
        <f t="shared" ref="AU190" si="2605">+L190-S190-Z190-AG190-AN190</f>
        <v>0</v>
      </c>
      <c r="AV190" s="36">
        <f t="shared" ref="AV190" si="2606">+M190-T190-AA190-AH190-AO190</f>
        <v>0</v>
      </c>
      <c r="AW190" s="36">
        <f t="shared" ref="AW190" si="2607">+N190-U190-AB190-AI190-AP190</f>
        <v>48694</v>
      </c>
      <c r="AX190" s="36">
        <f t="shared" ref="AX190" si="2608">+O190-V190-AC190-AJ190-AQ190</f>
        <v>0</v>
      </c>
      <c r="AY190" s="36">
        <f t="shared" ref="AY190" si="2609">+P190-W190-AD190-AK190-AR190</f>
        <v>48694</v>
      </c>
      <c r="AZ190" s="36">
        <f t="shared" ref="AZ190" si="2610">+Q190-X190-AE190-AL190-AS190</f>
        <v>48694</v>
      </c>
      <c r="BA190" s="72">
        <v>25</v>
      </c>
      <c r="BB190" s="72"/>
      <c r="BC190" s="72"/>
      <c r="BD190" s="72"/>
      <c r="BE190" s="72"/>
      <c r="BF190" s="72"/>
      <c r="BG190" s="72">
        <f>+BA190-BC190-BE190</f>
        <v>25</v>
      </c>
      <c r="BH190" s="72"/>
    </row>
    <row r="191" spans="1:60" ht="24">
      <c r="A191" s="19">
        <v>2025</v>
      </c>
      <c r="B191" s="19">
        <v>8300</v>
      </c>
      <c r="C191" s="19">
        <v>4</v>
      </c>
      <c r="D191" s="19">
        <v>8</v>
      </c>
      <c r="E191" s="19">
        <v>23</v>
      </c>
      <c r="F191" s="19">
        <v>3000</v>
      </c>
      <c r="G191" s="19">
        <v>3700</v>
      </c>
      <c r="H191" s="19">
        <v>375</v>
      </c>
      <c r="I191" s="31" t="s">
        <v>21</v>
      </c>
      <c r="J191" s="32" t="s">
        <v>39</v>
      </c>
      <c r="K191" s="33">
        <v>0</v>
      </c>
      <c r="L191" s="33">
        <v>0</v>
      </c>
      <c r="M191" s="33">
        <v>0</v>
      </c>
      <c r="N191" s="33">
        <v>300000</v>
      </c>
      <c r="O191" s="33">
        <v>0</v>
      </c>
      <c r="P191" s="33">
        <v>300000</v>
      </c>
      <c r="Q191" s="33">
        <v>300000</v>
      </c>
      <c r="R191" s="33">
        <f>+R192</f>
        <v>0</v>
      </c>
      <c r="S191" s="33">
        <f t="shared" ref="S191:X191" si="2611">+S192</f>
        <v>0</v>
      </c>
      <c r="T191" s="33">
        <f t="shared" si="2611"/>
        <v>0</v>
      </c>
      <c r="U191" s="33">
        <f t="shared" si="2611"/>
        <v>12538.01</v>
      </c>
      <c r="V191" s="33">
        <f t="shared" si="2611"/>
        <v>0</v>
      </c>
      <c r="W191" s="33">
        <f t="shared" si="2611"/>
        <v>12538.01</v>
      </c>
      <c r="X191" s="33">
        <f t="shared" si="2611"/>
        <v>12538.01</v>
      </c>
      <c r="Y191" s="33">
        <f>+Y192</f>
        <v>0</v>
      </c>
      <c r="Z191" s="33">
        <f t="shared" ref="Z191" si="2612">+Z192</f>
        <v>0</v>
      </c>
      <c r="AA191" s="33">
        <f t="shared" ref="AA191" si="2613">+AA192</f>
        <v>0</v>
      </c>
      <c r="AB191" s="33">
        <f t="shared" ref="AB191" si="2614">+AB192</f>
        <v>0</v>
      </c>
      <c r="AC191" s="33">
        <f t="shared" ref="AC191" si="2615">+AC192</f>
        <v>0</v>
      </c>
      <c r="AD191" s="33">
        <f t="shared" ref="AD191" si="2616">+AD192</f>
        <v>0</v>
      </c>
      <c r="AE191" s="33">
        <f t="shared" ref="AE191" si="2617">+AE192</f>
        <v>0</v>
      </c>
      <c r="AF191" s="33">
        <f>+AF192</f>
        <v>0</v>
      </c>
      <c r="AG191" s="33">
        <f t="shared" ref="AG191" si="2618">+AG192</f>
        <v>0</v>
      </c>
      <c r="AH191" s="33">
        <f t="shared" ref="AH191" si="2619">+AH192</f>
        <v>0</v>
      </c>
      <c r="AI191" s="33">
        <f t="shared" ref="AI191" si="2620">+AI192</f>
        <v>0</v>
      </c>
      <c r="AJ191" s="33">
        <f t="shared" ref="AJ191" si="2621">+AJ192</f>
        <v>0</v>
      </c>
      <c r="AK191" s="33">
        <f t="shared" ref="AK191" si="2622">+AK192</f>
        <v>0</v>
      </c>
      <c r="AL191" s="33">
        <f t="shared" ref="AL191" si="2623">+AL192</f>
        <v>0</v>
      </c>
      <c r="AM191" s="33">
        <f>+AM192</f>
        <v>0</v>
      </c>
      <c r="AN191" s="33">
        <f t="shared" ref="AN191" si="2624">+AN192</f>
        <v>0</v>
      </c>
      <c r="AO191" s="33">
        <f t="shared" ref="AO191" si="2625">+AO192</f>
        <v>0</v>
      </c>
      <c r="AP191" s="33">
        <f t="shared" ref="AP191" si="2626">+AP192</f>
        <v>0</v>
      </c>
      <c r="AQ191" s="33">
        <f t="shared" ref="AQ191" si="2627">+AQ192</f>
        <v>0</v>
      </c>
      <c r="AR191" s="33">
        <f t="shared" ref="AR191" si="2628">+AR192</f>
        <v>0</v>
      </c>
      <c r="AS191" s="33">
        <f t="shared" ref="AS191" si="2629">+AS192</f>
        <v>0</v>
      </c>
      <c r="AT191" s="33">
        <f>+AT192</f>
        <v>0</v>
      </c>
      <c r="AU191" s="33">
        <f t="shared" ref="AU191" si="2630">+AU192</f>
        <v>0</v>
      </c>
      <c r="AV191" s="33">
        <f t="shared" ref="AV191" si="2631">+AV192</f>
        <v>0</v>
      </c>
      <c r="AW191" s="33">
        <f t="shared" ref="AW191" si="2632">+AW192</f>
        <v>287461.99</v>
      </c>
      <c r="AX191" s="33">
        <f t="shared" ref="AX191" si="2633">+AX192</f>
        <v>0</v>
      </c>
      <c r="AY191" s="33">
        <f t="shared" ref="AY191" si="2634">+AY192</f>
        <v>287461.99</v>
      </c>
      <c r="AZ191" s="33">
        <f t="shared" ref="AZ191" si="2635">+AZ192</f>
        <v>287461.99</v>
      </c>
      <c r="BA191" s="33"/>
      <c r="BB191" s="33"/>
      <c r="BC191" s="33"/>
      <c r="BD191" s="33"/>
      <c r="BE191" s="33"/>
      <c r="BF191" s="33"/>
      <c r="BG191" s="33"/>
      <c r="BH191" s="33"/>
    </row>
    <row r="192" spans="1:60" ht="24">
      <c r="A192" s="20">
        <v>2025</v>
      </c>
      <c r="B192" s="20">
        <v>8300</v>
      </c>
      <c r="C192" s="20">
        <v>4</v>
      </c>
      <c r="D192" s="20">
        <v>8</v>
      </c>
      <c r="E192" s="20">
        <v>23</v>
      </c>
      <c r="F192" s="20">
        <v>3000</v>
      </c>
      <c r="G192" s="20">
        <v>3700</v>
      </c>
      <c r="H192" s="20">
        <v>375</v>
      </c>
      <c r="I192" s="34">
        <v>1</v>
      </c>
      <c r="J192" s="35" t="s">
        <v>39</v>
      </c>
      <c r="K192" s="36">
        <v>0</v>
      </c>
      <c r="L192" s="36">
        <v>0</v>
      </c>
      <c r="M192" s="37">
        <v>0</v>
      </c>
      <c r="N192" s="36">
        <v>300000</v>
      </c>
      <c r="O192" s="36">
        <v>0</v>
      </c>
      <c r="P192" s="37">
        <v>300000</v>
      </c>
      <c r="Q192" s="37">
        <v>300000</v>
      </c>
      <c r="R192" s="36">
        <v>0</v>
      </c>
      <c r="S192" s="36">
        <v>0</v>
      </c>
      <c r="T192" s="37">
        <f t="shared" ref="T192" si="2636">+R192+S192</f>
        <v>0</v>
      </c>
      <c r="U192" s="36">
        <v>12538.01</v>
      </c>
      <c r="V192" s="36">
        <v>0</v>
      </c>
      <c r="W192" s="37">
        <f t="shared" ref="W192" si="2637">+U192+V192</f>
        <v>12538.01</v>
      </c>
      <c r="X192" s="37">
        <f t="shared" ref="X192" si="2638">+T192+W192</f>
        <v>12538.01</v>
      </c>
      <c r="Y192" s="36">
        <v>0</v>
      </c>
      <c r="Z192" s="36">
        <v>0</v>
      </c>
      <c r="AA192" s="37">
        <f t="shared" ref="AA192" si="2639">+Y192+Z192</f>
        <v>0</v>
      </c>
      <c r="AB192" s="36">
        <v>0</v>
      </c>
      <c r="AC192" s="36">
        <v>0</v>
      </c>
      <c r="AD192" s="37">
        <f t="shared" ref="AD192" si="2640">+AB192+AC192</f>
        <v>0</v>
      </c>
      <c r="AE192" s="37">
        <f t="shared" ref="AE192" si="2641">+AA192+AD192</f>
        <v>0</v>
      </c>
      <c r="AF192" s="36">
        <v>0</v>
      </c>
      <c r="AG192" s="36">
        <v>0</v>
      </c>
      <c r="AH192" s="37">
        <f t="shared" ref="AH192" si="2642">+AF192+AG192</f>
        <v>0</v>
      </c>
      <c r="AI192" s="36">
        <v>0</v>
      </c>
      <c r="AJ192" s="36">
        <v>0</v>
      </c>
      <c r="AK192" s="37">
        <f t="shared" ref="AK192" si="2643">+AI192+AJ192</f>
        <v>0</v>
      </c>
      <c r="AL192" s="37">
        <f t="shared" ref="AL192" si="2644">+AH192+AK192</f>
        <v>0</v>
      </c>
      <c r="AM192" s="36">
        <v>0</v>
      </c>
      <c r="AN192" s="36">
        <v>0</v>
      </c>
      <c r="AO192" s="37">
        <f t="shared" ref="AO192" si="2645">+AM192+AN192</f>
        <v>0</v>
      </c>
      <c r="AP192" s="36">
        <v>0</v>
      </c>
      <c r="AQ192" s="36">
        <v>0</v>
      </c>
      <c r="AR192" s="37">
        <f t="shared" ref="AR192" si="2646">+AP192+AQ192</f>
        <v>0</v>
      </c>
      <c r="AS192" s="37">
        <f t="shared" ref="AS192" si="2647">+AO192+AR192</f>
        <v>0</v>
      </c>
      <c r="AT192" s="36">
        <f>+K192-R192-Y192-AF192-AM192</f>
        <v>0</v>
      </c>
      <c r="AU192" s="36">
        <f t="shared" ref="AU192" si="2648">+L192-S192-Z192-AG192-AN192</f>
        <v>0</v>
      </c>
      <c r="AV192" s="36">
        <f t="shared" ref="AV192" si="2649">+M192-T192-AA192-AH192-AO192</f>
        <v>0</v>
      </c>
      <c r="AW192" s="36">
        <f t="shared" ref="AW192" si="2650">+N192-U192-AB192-AI192-AP192</f>
        <v>287461.99</v>
      </c>
      <c r="AX192" s="36">
        <f t="shared" ref="AX192" si="2651">+O192-V192-AC192-AJ192-AQ192</f>
        <v>0</v>
      </c>
      <c r="AY192" s="36">
        <f t="shared" ref="AY192" si="2652">+P192-W192-AD192-AK192-AR192</f>
        <v>287461.99</v>
      </c>
      <c r="AZ192" s="36">
        <f t="shared" ref="AZ192" si="2653">+Q192-X192-AE192-AL192-AS192</f>
        <v>287461.99</v>
      </c>
      <c r="BA192" s="72">
        <v>45</v>
      </c>
      <c r="BB192" s="72"/>
      <c r="BC192" s="72"/>
      <c r="BD192" s="72"/>
      <c r="BE192" s="72"/>
      <c r="BF192" s="72"/>
      <c r="BG192" s="72">
        <f>+BA192-BC192-BE192</f>
        <v>45</v>
      </c>
      <c r="BH192" s="72"/>
    </row>
    <row r="193" spans="1:60" ht="24">
      <c r="A193" s="17">
        <v>2025</v>
      </c>
      <c r="B193" s="17">
        <v>8300</v>
      </c>
      <c r="C193" s="17">
        <v>4</v>
      </c>
      <c r="D193" s="17">
        <v>8</v>
      </c>
      <c r="E193" s="17">
        <v>23</v>
      </c>
      <c r="F193" s="17">
        <v>5000</v>
      </c>
      <c r="G193" s="17"/>
      <c r="H193" s="17"/>
      <c r="I193" s="25" t="s">
        <v>21</v>
      </c>
      <c r="J193" s="26" t="s">
        <v>41</v>
      </c>
      <c r="K193" s="27">
        <v>155000</v>
      </c>
      <c r="L193" s="27">
        <v>0</v>
      </c>
      <c r="M193" s="27">
        <v>155000</v>
      </c>
      <c r="N193" s="27">
        <v>762000</v>
      </c>
      <c r="O193" s="27">
        <v>0</v>
      </c>
      <c r="P193" s="27">
        <v>762000</v>
      </c>
      <c r="Q193" s="27">
        <v>917000</v>
      </c>
      <c r="R193" s="27">
        <f>+R194+R199</f>
        <v>0</v>
      </c>
      <c r="S193" s="27">
        <f t="shared" ref="S193:X193" si="2654">+S194+S199</f>
        <v>0</v>
      </c>
      <c r="T193" s="27">
        <f t="shared" si="2654"/>
        <v>0</v>
      </c>
      <c r="U193" s="27">
        <f t="shared" si="2654"/>
        <v>0</v>
      </c>
      <c r="V193" s="27">
        <f t="shared" si="2654"/>
        <v>0</v>
      </c>
      <c r="W193" s="27">
        <f t="shared" si="2654"/>
        <v>0</v>
      </c>
      <c r="X193" s="27">
        <f t="shared" si="2654"/>
        <v>0</v>
      </c>
      <c r="Y193" s="27">
        <f>+Y194+Y199</f>
        <v>0</v>
      </c>
      <c r="Z193" s="27">
        <f t="shared" ref="Z193" si="2655">+Z194+Z199</f>
        <v>0</v>
      </c>
      <c r="AA193" s="27">
        <f t="shared" ref="AA193" si="2656">+AA194+AA199</f>
        <v>0</v>
      </c>
      <c r="AB193" s="27">
        <f t="shared" ref="AB193" si="2657">+AB194+AB199</f>
        <v>0</v>
      </c>
      <c r="AC193" s="27">
        <f t="shared" ref="AC193" si="2658">+AC194+AC199</f>
        <v>0</v>
      </c>
      <c r="AD193" s="27">
        <f t="shared" ref="AD193" si="2659">+AD194+AD199</f>
        <v>0</v>
      </c>
      <c r="AE193" s="27">
        <f t="shared" ref="AE193" si="2660">+AE194+AE199</f>
        <v>0</v>
      </c>
      <c r="AF193" s="27">
        <f>+AF194+AF199</f>
        <v>0</v>
      </c>
      <c r="AG193" s="27">
        <f t="shared" ref="AG193" si="2661">+AG194+AG199</f>
        <v>0</v>
      </c>
      <c r="AH193" s="27">
        <f t="shared" ref="AH193" si="2662">+AH194+AH199</f>
        <v>0</v>
      </c>
      <c r="AI193" s="27">
        <f t="shared" ref="AI193" si="2663">+AI194+AI199</f>
        <v>0</v>
      </c>
      <c r="AJ193" s="27">
        <f t="shared" ref="AJ193" si="2664">+AJ194+AJ199</f>
        <v>0</v>
      </c>
      <c r="AK193" s="27">
        <f t="shared" ref="AK193" si="2665">+AK194+AK199</f>
        <v>0</v>
      </c>
      <c r="AL193" s="27">
        <f t="shared" ref="AL193" si="2666">+AL194+AL199</f>
        <v>0</v>
      </c>
      <c r="AM193" s="27">
        <f>+AM194+AM199</f>
        <v>0</v>
      </c>
      <c r="AN193" s="27">
        <f t="shared" ref="AN193" si="2667">+AN194+AN199</f>
        <v>0</v>
      </c>
      <c r="AO193" s="27">
        <f t="shared" ref="AO193" si="2668">+AO194+AO199</f>
        <v>0</v>
      </c>
      <c r="AP193" s="27">
        <f t="shared" ref="AP193" si="2669">+AP194+AP199</f>
        <v>0</v>
      </c>
      <c r="AQ193" s="27">
        <f t="shared" ref="AQ193" si="2670">+AQ194+AQ199</f>
        <v>0</v>
      </c>
      <c r="AR193" s="27">
        <f t="shared" ref="AR193" si="2671">+AR194+AR199</f>
        <v>0</v>
      </c>
      <c r="AS193" s="27">
        <f t="shared" ref="AS193" si="2672">+AS194+AS199</f>
        <v>0</v>
      </c>
      <c r="AT193" s="27">
        <f>+AT194+AT199</f>
        <v>155000</v>
      </c>
      <c r="AU193" s="27">
        <f t="shared" ref="AU193" si="2673">+AU194+AU199</f>
        <v>0</v>
      </c>
      <c r="AV193" s="27">
        <f t="shared" ref="AV193" si="2674">+AV194+AV199</f>
        <v>155000</v>
      </c>
      <c r="AW193" s="27">
        <f t="shared" ref="AW193" si="2675">+AW194+AW199</f>
        <v>762000</v>
      </c>
      <c r="AX193" s="27">
        <f t="shared" ref="AX193" si="2676">+AX194+AX199</f>
        <v>0</v>
      </c>
      <c r="AY193" s="27">
        <f t="shared" ref="AY193" si="2677">+AY194+AY199</f>
        <v>762000</v>
      </c>
      <c r="AZ193" s="27">
        <f t="shared" ref="AZ193" si="2678">+AZ194+AZ199</f>
        <v>917000</v>
      </c>
      <c r="BA193" s="27"/>
      <c r="BB193" s="27"/>
      <c r="BC193" s="27"/>
      <c r="BD193" s="27"/>
      <c r="BE193" s="27"/>
      <c r="BF193" s="27"/>
      <c r="BG193" s="27"/>
      <c r="BH193" s="27"/>
    </row>
    <row r="194" spans="1:60" ht="24">
      <c r="A194" s="18">
        <v>2025</v>
      </c>
      <c r="B194" s="18">
        <v>8300</v>
      </c>
      <c r="C194" s="18">
        <v>4</v>
      </c>
      <c r="D194" s="18">
        <v>8</v>
      </c>
      <c r="E194" s="18">
        <v>23</v>
      </c>
      <c r="F194" s="18">
        <v>5000</v>
      </c>
      <c r="G194" s="18">
        <v>5100</v>
      </c>
      <c r="H194" s="18"/>
      <c r="I194" s="28" t="s">
        <v>21</v>
      </c>
      <c r="J194" s="29" t="s">
        <v>42</v>
      </c>
      <c r="K194" s="30">
        <v>155000</v>
      </c>
      <c r="L194" s="30">
        <v>0</v>
      </c>
      <c r="M194" s="30">
        <v>155000</v>
      </c>
      <c r="N194" s="30">
        <v>12000</v>
      </c>
      <c r="O194" s="30">
        <v>0</v>
      </c>
      <c r="P194" s="30">
        <v>12000</v>
      </c>
      <c r="Q194" s="30">
        <v>167000</v>
      </c>
      <c r="R194" s="30">
        <f>+R195+R197</f>
        <v>0</v>
      </c>
      <c r="S194" s="30">
        <f t="shared" ref="S194:X194" si="2679">+S195+S197</f>
        <v>0</v>
      </c>
      <c r="T194" s="30">
        <f t="shared" si="2679"/>
        <v>0</v>
      </c>
      <c r="U194" s="30">
        <f t="shared" si="2679"/>
        <v>0</v>
      </c>
      <c r="V194" s="30">
        <f t="shared" si="2679"/>
        <v>0</v>
      </c>
      <c r="W194" s="30">
        <f t="shared" si="2679"/>
        <v>0</v>
      </c>
      <c r="X194" s="30">
        <f t="shared" si="2679"/>
        <v>0</v>
      </c>
      <c r="Y194" s="30">
        <f>+Y195+Y197</f>
        <v>0</v>
      </c>
      <c r="Z194" s="30">
        <f t="shared" ref="Z194" si="2680">+Z195+Z197</f>
        <v>0</v>
      </c>
      <c r="AA194" s="30">
        <f t="shared" ref="AA194" si="2681">+AA195+AA197</f>
        <v>0</v>
      </c>
      <c r="AB194" s="30">
        <f t="shared" ref="AB194" si="2682">+AB195+AB197</f>
        <v>0</v>
      </c>
      <c r="AC194" s="30">
        <f t="shared" ref="AC194" si="2683">+AC195+AC197</f>
        <v>0</v>
      </c>
      <c r="AD194" s="30">
        <f t="shared" ref="AD194" si="2684">+AD195+AD197</f>
        <v>0</v>
      </c>
      <c r="AE194" s="30">
        <f t="shared" ref="AE194" si="2685">+AE195+AE197</f>
        <v>0</v>
      </c>
      <c r="AF194" s="30">
        <f>+AF195+AF197</f>
        <v>0</v>
      </c>
      <c r="AG194" s="30">
        <f t="shared" ref="AG194" si="2686">+AG195+AG197</f>
        <v>0</v>
      </c>
      <c r="AH194" s="30">
        <f t="shared" ref="AH194" si="2687">+AH195+AH197</f>
        <v>0</v>
      </c>
      <c r="AI194" s="30">
        <f t="shared" ref="AI194" si="2688">+AI195+AI197</f>
        <v>0</v>
      </c>
      <c r="AJ194" s="30">
        <f t="shared" ref="AJ194" si="2689">+AJ195+AJ197</f>
        <v>0</v>
      </c>
      <c r="AK194" s="30">
        <f t="shared" ref="AK194" si="2690">+AK195+AK197</f>
        <v>0</v>
      </c>
      <c r="AL194" s="30">
        <f t="shared" ref="AL194" si="2691">+AL195+AL197</f>
        <v>0</v>
      </c>
      <c r="AM194" s="30">
        <f>+AM195+AM197</f>
        <v>0</v>
      </c>
      <c r="AN194" s="30">
        <f t="shared" ref="AN194" si="2692">+AN195+AN197</f>
        <v>0</v>
      </c>
      <c r="AO194" s="30">
        <f t="shared" ref="AO194" si="2693">+AO195+AO197</f>
        <v>0</v>
      </c>
      <c r="AP194" s="30">
        <f t="shared" ref="AP194" si="2694">+AP195+AP197</f>
        <v>0</v>
      </c>
      <c r="AQ194" s="30">
        <f t="shared" ref="AQ194" si="2695">+AQ195+AQ197</f>
        <v>0</v>
      </c>
      <c r="AR194" s="30">
        <f t="shared" ref="AR194" si="2696">+AR195+AR197</f>
        <v>0</v>
      </c>
      <c r="AS194" s="30">
        <f t="shared" ref="AS194" si="2697">+AS195+AS197</f>
        <v>0</v>
      </c>
      <c r="AT194" s="30">
        <f>+AT195+AT197</f>
        <v>155000</v>
      </c>
      <c r="AU194" s="30">
        <f t="shared" ref="AU194" si="2698">+AU195+AU197</f>
        <v>0</v>
      </c>
      <c r="AV194" s="30">
        <f t="shared" ref="AV194" si="2699">+AV195+AV197</f>
        <v>155000</v>
      </c>
      <c r="AW194" s="30">
        <f t="shared" ref="AW194" si="2700">+AW195+AW197</f>
        <v>12000</v>
      </c>
      <c r="AX194" s="30">
        <f t="shared" ref="AX194" si="2701">+AX195+AX197</f>
        <v>0</v>
      </c>
      <c r="AY194" s="30">
        <f t="shared" ref="AY194" si="2702">+AY195+AY197</f>
        <v>12000</v>
      </c>
      <c r="AZ194" s="30">
        <f t="shared" ref="AZ194" si="2703">+AZ195+AZ197</f>
        <v>167000</v>
      </c>
      <c r="BA194" s="30"/>
      <c r="BB194" s="30"/>
      <c r="BC194" s="30"/>
      <c r="BD194" s="30"/>
      <c r="BE194" s="30"/>
      <c r="BF194" s="30"/>
      <c r="BG194" s="30"/>
      <c r="BH194" s="30"/>
    </row>
    <row r="195" spans="1:60" ht="24">
      <c r="A195" s="19">
        <v>2025</v>
      </c>
      <c r="B195" s="19">
        <v>8300</v>
      </c>
      <c r="C195" s="19">
        <v>4</v>
      </c>
      <c r="D195" s="19">
        <v>8</v>
      </c>
      <c r="E195" s="19">
        <v>23</v>
      </c>
      <c r="F195" s="19">
        <v>5000</v>
      </c>
      <c r="G195" s="19">
        <v>5100</v>
      </c>
      <c r="H195" s="19">
        <v>512</v>
      </c>
      <c r="I195" s="31" t="s">
        <v>21</v>
      </c>
      <c r="J195" s="32" t="s">
        <v>106</v>
      </c>
      <c r="K195" s="33">
        <v>0</v>
      </c>
      <c r="L195" s="33">
        <v>0</v>
      </c>
      <c r="M195" s="33">
        <v>0</v>
      </c>
      <c r="N195" s="33">
        <v>12000</v>
      </c>
      <c r="O195" s="33">
        <v>0</v>
      </c>
      <c r="P195" s="33">
        <v>12000</v>
      </c>
      <c r="Q195" s="33">
        <v>12000</v>
      </c>
      <c r="R195" s="33">
        <f>+R196</f>
        <v>0</v>
      </c>
      <c r="S195" s="33">
        <f t="shared" ref="S195:X195" si="2704">+S196</f>
        <v>0</v>
      </c>
      <c r="T195" s="33">
        <f t="shared" si="2704"/>
        <v>0</v>
      </c>
      <c r="U195" s="33">
        <f t="shared" si="2704"/>
        <v>0</v>
      </c>
      <c r="V195" s="33">
        <f t="shared" si="2704"/>
        <v>0</v>
      </c>
      <c r="W195" s="33">
        <f t="shared" si="2704"/>
        <v>0</v>
      </c>
      <c r="X195" s="33">
        <f t="shared" si="2704"/>
        <v>0</v>
      </c>
      <c r="Y195" s="33">
        <f>+Y196</f>
        <v>0</v>
      </c>
      <c r="Z195" s="33">
        <f t="shared" ref="Z195" si="2705">+Z196</f>
        <v>0</v>
      </c>
      <c r="AA195" s="33">
        <f t="shared" ref="AA195" si="2706">+AA196</f>
        <v>0</v>
      </c>
      <c r="AB195" s="33">
        <f t="shared" ref="AB195" si="2707">+AB196</f>
        <v>0</v>
      </c>
      <c r="AC195" s="33">
        <f t="shared" ref="AC195" si="2708">+AC196</f>
        <v>0</v>
      </c>
      <c r="AD195" s="33">
        <f t="shared" ref="AD195" si="2709">+AD196</f>
        <v>0</v>
      </c>
      <c r="AE195" s="33">
        <f t="shared" ref="AE195" si="2710">+AE196</f>
        <v>0</v>
      </c>
      <c r="AF195" s="33">
        <f>+AF196</f>
        <v>0</v>
      </c>
      <c r="AG195" s="33">
        <f t="shared" ref="AG195" si="2711">+AG196</f>
        <v>0</v>
      </c>
      <c r="AH195" s="33">
        <f t="shared" ref="AH195" si="2712">+AH196</f>
        <v>0</v>
      </c>
      <c r="AI195" s="33">
        <f t="shared" ref="AI195" si="2713">+AI196</f>
        <v>0</v>
      </c>
      <c r="AJ195" s="33">
        <f t="shared" ref="AJ195" si="2714">+AJ196</f>
        <v>0</v>
      </c>
      <c r="AK195" s="33">
        <f t="shared" ref="AK195" si="2715">+AK196</f>
        <v>0</v>
      </c>
      <c r="AL195" s="33">
        <f t="shared" ref="AL195" si="2716">+AL196</f>
        <v>0</v>
      </c>
      <c r="AM195" s="33">
        <f>+AM196</f>
        <v>0</v>
      </c>
      <c r="AN195" s="33">
        <f t="shared" ref="AN195" si="2717">+AN196</f>
        <v>0</v>
      </c>
      <c r="AO195" s="33">
        <f t="shared" ref="AO195" si="2718">+AO196</f>
        <v>0</v>
      </c>
      <c r="AP195" s="33">
        <f t="shared" ref="AP195" si="2719">+AP196</f>
        <v>0</v>
      </c>
      <c r="AQ195" s="33">
        <f t="shared" ref="AQ195" si="2720">+AQ196</f>
        <v>0</v>
      </c>
      <c r="AR195" s="33">
        <f t="shared" ref="AR195" si="2721">+AR196</f>
        <v>0</v>
      </c>
      <c r="AS195" s="33">
        <f t="shared" ref="AS195" si="2722">+AS196</f>
        <v>0</v>
      </c>
      <c r="AT195" s="33">
        <f>+AT196</f>
        <v>0</v>
      </c>
      <c r="AU195" s="33">
        <f t="shared" ref="AU195" si="2723">+AU196</f>
        <v>0</v>
      </c>
      <c r="AV195" s="33">
        <f t="shared" ref="AV195" si="2724">+AV196</f>
        <v>0</v>
      </c>
      <c r="AW195" s="33">
        <f t="shared" ref="AW195" si="2725">+AW196</f>
        <v>12000</v>
      </c>
      <c r="AX195" s="33">
        <f t="shared" ref="AX195" si="2726">+AX196</f>
        <v>0</v>
      </c>
      <c r="AY195" s="33">
        <f t="shared" ref="AY195" si="2727">+AY196</f>
        <v>12000</v>
      </c>
      <c r="AZ195" s="33">
        <f t="shared" ref="AZ195" si="2728">+AZ196</f>
        <v>12000</v>
      </c>
      <c r="BA195" s="33"/>
      <c r="BB195" s="33"/>
      <c r="BC195" s="33"/>
      <c r="BD195" s="33"/>
      <c r="BE195" s="33"/>
      <c r="BF195" s="33"/>
      <c r="BG195" s="33"/>
      <c r="BH195" s="33"/>
    </row>
    <row r="196" spans="1:60" ht="24">
      <c r="A196" s="20">
        <v>2025</v>
      </c>
      <c r="B196" s="20">
        <v>8300</v>
      </c>
      <c r="C196" s="20">
        <v>4</v>
      </c>
      <c r="D196" s="20">
        <v>8</v>
      </c>
      <c r="E196" s="20">
        <v>23</v>
      </c>
      <c r="F196" s="20">
        <v>5000</v>
      </c>
      <c r="G196" s="20">
        <v>5100</v>
      </c>
      <c r="H196" s="20">
        <v>512</v>
      </c>
      <c r="I196" s="34">
        <v>1</v>
      </c>
      <c r="J196" s="35" t="s">
        <v>106</v>
      </c>
      <c r="K196" s="36">
        <v>0</v>
      </c>
      <c r="L196" s="36">
        <v>0</v>
      </c>
      <c r="M196" s="37">
        <v>0</v>
      </c>
      <c r="N196" s="36">
        <v>12000</v>
      </c>
      <c r="O196" s="36">
        <v>0</v>
      </c>
      <c r="P196" s="37">
        <v>12000</v>
      </c>
      <c r="Q196" s="37">
        <v>12000</v>
      </c>
      <c r="R196" s="36">
        <v>0</v>
      </c>
      <c r="S196" s="36">
        <v>0</v>
      </c>
      <c r="T196" s="37">
        <f t="shared" ref="T196" si="2729">+R196+S196</f>
        <v>0</v>
      </c>
      <c r="U196" s="36">
        <v>0</v>
      </c>
      <c r="V196" s="36">
        <v>0</v>
      </c>
      <c r="W196" s="37">
        <f t="shared" ref="W196" si="2730">+U196+V196</f>
        <v>0</v>
      </c>
      <c r="X196" s="37">
        <f t="shared" ref="X196" si="2731">+T196+W196</f>
        <v>0</v>
      </c>
      <c r="Y196" s="36">
        <v>0</v>
      </c>
      <c r="Z196" s="36">
        <v>0</v>
      </c>
      <c r="AA196" s="37">
        <f t="shared" ref="AA196" si="2732">+Y196+Z196</f>
        <v>0</v>
      </c>
      <c r="AB196" s="36">
        <v>0</v>
      </c>
      <c r="AC196" s="36">
        <v>0</v>
      </c>
      <c r="AD196" s="37">
        <f t="shared" ref="AD196" si="2733">+AB196+AC196</f>
        <v>0</v>
      </c>
      <c r="AE196" s="37">
        <f t="shared" ref="AE196" si="2734">+AA196+AD196</f>
        <v>0</v>
      </c>
      <c r="AF196" s="36">
        <v>0</v>
      </c>
      <c r="AG196" s="36">
        <v>0</v>
      </c>
      <c r="AH196" s="37">
        <f t="shared" ref="AH196" si="2735">+AF196+AG196</f>
        <v>0</v>
      </c>
      <c r="AI196" s="36">
        <v>0</v>
      </c>
      <c r="AJ196" s="36">
        <v>0</v>
      </c>
      <c r="AK196" s="37">
        <f t="shared" ref="AK196" si="2736">+AI196+AJ196</f>
        <v>0</v>
      </c>
      <c r="AL196" s="37">
        <f t="shared" ref="AL196" si="2737">+AH196+AK196</f>
        <v>0</v>
      </c>
      <c r="AM196" s="36">
        <v>0</v>
      </c>
      <c r="AN196" s="36">
        <v>0</v>
      </c>
      <c r="AO196" s="37">
        <f t="shared" ref="AO196" si="2738">+AM196+AN196</f>
        <v>0</v>
      </c>
      <c r="AP196" s="36">
        <v>0</v>
      </c>
      <c r="AQ196" s="36">
        <v>0</v>
      </c>
      <c r="AR196" s="37">
        <f t="shared" ref="AR196" si="2739">+AP196+AQ196</f>
        <v>0</v>
      </c>
      <c r="AS196" s="37">
        <f t="shared" ref="AS196" si="2740">+AO196+AR196</f>
        <v>0</v>
      </c>
      <c r="AT196" s="36">
        <f>+K196-R196-Y196-AF196-AM196</f>
        <v>0</v>
      </c>
      <c r="AU196" s="36">
        <f t="shared" ref="AU196" si="2741">+L196-S196-Z196-AG196-AN196</f>
        <v>0</v>
      </c>
      <c r="AV196" s="36">
        <f t="shared" ref="AV196" si="2742">+M196-T196-AA196-AH196-AO196</f>
        <v>0</v>
      </c>
      <c r="AW196" s="36">
        <f t="shared" ref="AW196" si="2743">+N196-U196-AB196-AI196-AP196</f>
        <v>12000</v>
      </c>
      <c r="AX196" s="36">
        <f t="shared" ref="AX196" si="2744">+O196-V196-AC196-AJ196-AQ196</f>
        <v>0</v>
      </c>
      <c r="AY196" s="36">
        <f t="shared" ref="AY196" si="2745">+P196-W196-AD196-AK196-AR196</f>
        <v>12000</v>
      </c>
      <c r="AZ196" s="36">
        <f t="shared" ref="AZ196" si="2746">+Q196-X196-AE196-AL196-AS196</f>
        <v>12000</v>
      </c>
      <c r="BA196" s="72">
        <v>3</v>
      </c>
      <c r="BB196" s="72"/>
      <c r="BC196" s="72"/>
      <c r="BD196" s="72"/>
      <c r="BE196" s="72"/>
      <c r="BF196" s="72"/>
      <c r="BG196" s="72">
        <f>+BA196-BC196-BE196</f>
        <v>3</v>
      </c>
      <c r="BH196" s="72"/>
    </row>
    <row r="197" spans="1:60" ht="24">
      <c r="A197" s="19">
        <v>2025</v>
      </c>
      <c r="B197" s="19">
        <v>8300</v>
      </c>
      <c r="C197" s="19">
        <v>4</v>
      </c>
      <c r="D197" s="19">
        <v>8</v>
      </c>
      <c r="E197" s="19">
        <v>23</v>
      </c>
      <c r="F197" s="19">
        <v>5000</v>
      </c>
      <c r="G197" s="19">
        <v>5600</v>
      </c>
      <c r="H197" s="19">
        <v>565</v>
      </c>
      <c r="I197" s="31" t="s">
        <v>21</v>
      </c>
      <c r="J197" s="32" t="s">
        <v>107</v>
      </c>
      <c r="K197" s="33">
        <v>155000</v>
      </c>
      <c r="L197" s="33">
        <v>0</v>
      </c>
      <c r="M197" s="33">
        <v>155000</v>
      </c>
      <c r="N197" s="33">
        <v>0</v>
      </c>
      <c r="O197" s="33">
        <v>0</v>
      </c>
      <c r="P197" s="33">
        <v>0</v>
      </c>
      <c r="Q197" s="33">
        <v>155000</v>
      </c>
      <c r="R197" s="33">
        <f>+R198</f>
        <v>0</v>
      </c>
      <c r="S197" s="33">
        <f t="shared" ref="S197:X197" si="2747">+S198</f>
        <v>0</v>
      </c>
      <c r="T197" s="33">
        <f t="shared" si="2747"/>
        <v>0</v>
      </c>
      <c r="U197" s="33">
        <f t="shared" si="2747"/>
        <v>0</v>
      </c>
      <c r="V197" s="33">
        <f t="shared" si="2747"/>
        <v>0</v>
      </c>
      <c r="W197" s="33">
        <f t="shared" si="2747"/>
        <v>0</v>
      </c>
      <c r="X197" s="33">
        <f t="shared" si="2747"/>
        <v>0</v>
      </c>
      <c r="Y197" s="33">
        <f>+Y198</f>
        <v>0</v>
      </c>
      <c r="Z197" s="33">
        <f t="shared" ref="Z197" si="2748">+Z198</f>
        <v>0</v>
      </c>
      <c r="AA197" s="33">
        <f t="shared" ref="AA197" si="2749">+AA198</f>
        <v>0</v>
      </c>
      <c r="AB197" s="33">
        <f t="shared" ref="AB197" si="2750">+AB198</f>
        <v>0</v>
      </c>
      <c r="AC197" s="33">
        <f t="shared" ref="AC197" si="2751">+AC198</f>
        <v>0</v>
      </c>
      <c r="AD197" s="33">
        <f t="shared" ref="AD197" si="2752">+AD198</f>
        <v>0</v>
      </c>
      <c r="AE197" s="33">
        <f t="shared" ref="AE197" si="2753">+AE198</f>
        <v>0</v>
      </c>
      <c r="AF197" s="33">
        <f>+AF198</f>
        <v>0</v>
      </c>
      <c r="AG197" s="33">
        <f t="shared" ref="AG197" si="2754">+AG198</f>
        <v>0</v>
      </c>
      <c r="AH197" s="33">
        <f t="shared" ref="AH197" si="2755">+AH198</f>
        <v>0</v>
      </c>
      <c r="AI197" s="33">
        <f t="shared" ref="AI197" si="2756">+AI198</f>
        <v>0</v>
      </c>
      <c r="AJ197" s="33">
        <f t="shared" ref="AJ197" si="2757">+AJ198</f>
        <v>0</v>
      </c>
      <c r="AK197" s="33">
        <f t="shared" ref="AK197" si="2758">+AK198</f>
        <v>0</v>
      </c>
      <c r="AL197" s="33">
        <f t="shared" ref="AL197" si="2759">+AL198</f>
        <v>0</v>
      </c>
      <c r="AM197" s="33">
        <f>+AM198</f>
        <v>0</v>
      </c>
      <c r="AN197" s="33">
        <f t="shared" ref="AN197" si="2760">+AN198</f>
        <v>0</v>
      </c>
      <c r="AO197" s="33">
        <f t="shared" ref="AO197" si="2761">+AO198</f>
        <v>0</v>
      </c>
      <c r="AP197" s="33">
        <f t="shared" ref="AP197" si="2762">+AP198</f>
        <v>0</v>
      </c>
      <c r="AQ197" s="33">
        <f t="shared" ref="AQ197" si="2763">+AQ198</f>
        <v>0</v>
      </c>
      <c r="AR197" s="33">
        <f t="shared" ref="AR197" si="2764">+AR198</f>
        <v>0</v>
      </c>
      <c r="AS197" s="33">
        <f t="shared" ref="AS197" si="2765">+AS198</f>
        <v>0</v>
      </c>
      <c r="AT197" s="33">
        <f>+AT198</f>
        <v>155000</v>
      </c>
      <c r="AU197" s="33">
        <f t="shared" ref="AU197" si="2766">+AU198</f>
        <v>0</v>
      </c>
      <c r="AV197" s="33">
        <f t="shared" ref="AV197" si="2767">+AV198</f>
        <v>155000</v>
      </c>
      <c r="AW197" s="33">
        <f t="shared" ref="AW197" si="2768">+AW198</f>
        <v>0</v>
      </c>
      <c r="AX197" s="33">
        <f t="shared" ref="AX197" si="2769">+AX198</f>
        <v>0</v>
      </c>
      <c r="AY197" s="33">
        <f t="shared" ref="AY197" si="2770">+AY198</f>
        <v>0</v>
      </c>
      <c r="AZ197" s="33">
        <f t="shared" ref="AZ197" si="2771">+AZ198</f>
        <v>155000</v>
      </c>
      <c r="BA197" s="33"/>
      <c r="BB197" s="33"/>
      <c r="BC197" s="33"/>
      <c r="BD197" s="33"/>
      <c r="BE197" s="33"/>
      <c r="BF197" s="33"/>
      <c r="BG197" s="33"/>
      <c r="BH197" s="33"/>
    </row>
    <row r="198" spans="1:60" ht="24">
      <c r="A198" s="20">
        <v>2025</v>
      </c>
      <c r="B198" s="20">
        <v>8300</v>
      </c>
      <c r="C198" s="20">
        <v>4</v>
      </c>
      <c r="D198" s="20">
        <v>8</v>
      </c>
      <c r="E198" s="20">
        <v>23</v>
      </c>
      <c r="F198" s="20">
        <v>5000</v>
      </c>
      <c r="G198" s="20">
        <v>5600</v>
      </c>
      <c r="H198" s="20">
        <v>565</v>
      </c>
      <c r="I198" s="34">
        <v>1</v>
      </c>
      <c r="J198" s="35" t="s">
        <v>107</v>
      </c>
      <c r="K198" s="36">
        <v>155000</v>
      </c>
      <c r="L198" s="36">
        <v>0</v>
      </c>
      <c r="M198" s="37">
        <f>+K198+L198</f>
        <v>155000</v>
      </c>
      <c r="N198" s="36">
        <v>0</v>
      </c>
      <c r="O198" s="36">
        <v>0</v>
      </c>
      <c r="P198" s="37">
        <v>0</v>
      </c>
      <c r="Q198" s="37">
        <f>+M198+P198</f>
        <v>155000</v>
      </c>
      <c r="R198" s="36">
        <v>0</v>
      </c>
      <c r="S198" s="36">
        <v>0</v>
      </c>
      <c r="T198" s="37">
        <f t="shared" ref="T198" si="2772">+R198+S198</f>
        <v>0</v>
      </c>
      <c r="U198" s="36">
        <v>0</v>
      </c>
      <c r="V198" s="36">
        <v>0</v>
      </c>
      <c r="W198" s="37">
        <f t="shared" ref="W198" si="2773">+U198+V198</f>
        <v>0</v>
      </c>
      <c r="X198" s="37">
        <f t="shared" ref="X198" si="2774">+T198+W198</f>
        <v>0</v>
      </c>
      <c r="Y198" s="36">
        <v>0</v>
      </c>
      <c r="Z198" s="36">
        <v>0</v>
      </c>
      <c r="AA198" s="37">
        <f t="shared" ref="AA198" si="2775">+Y198+Z198</f>
        <v>0</v>
      </c>
      <c r="AB198" s="36">
        <v>0</v>
      </c>
      <c r="AC198" s="36">
        <v>0</v>
      </c>
      <c r="AD198" s="37">
        <f t="shared" ref="AD198" si="2776">+AB198+AC198</f>
        <v>0</v>
      </c>
      <c r="AE198" s="37">
        <f t="shared" ref="AE198" si="2777">+AA198+AD198</f>
        <v>0</v>
      </c>
      <c r="AF198" s="36">
        <v>0</v>
      </c>
      <c r="AG198" s="36">
        <v>0</v>
      </c>
      <c r="AH198" s="37">
        <f t="shared" ref="AH198" si="2778">+AF198+AG198</f>
        <v>0</v>
      </c>
      <c r="AI198" s="36">
        <v>0</v>
      </c>
      <c r="AJ198" s="36">
        <v>0</v>
      </c>
      <c r="AK198" s="37">
        <f t="shared" ref="AK198" si="2779">+AI198+AJ198</f>
        <v>0</v>
      </c>
      <c r="AL198" s="37">
        <f t="shared" ref="AL198" si="2780">+AH198+AK198</f>
        <v>0</v>
      </c>
      <c r="AM198" s="36">
        <v>0</v>
      </c>
      <c r="AN198" s="36">
        <v>0</v>
      </c>
      <c r="AO198" s="37">
        <f t="shared" ref="AO198" si="2781">+AM198+AN198</f>
        <v>0</v>
      </c>
      <c r="AP198" s="36">
        <v>0</v>
      </c>
      <c r="AQ198" s="36">
        <v>0</v>
      </c>
      <c r="AR198" s="37">
        <f t="shared" ref="AR198" si="2782">+AP198+AQ198</f>
        <v>0</v>
      </c>
      <c r="AS198" s="37">
        <f t="shared" ref="AS198" si="2783">+AO198+AR198</f>
        <v>0</v>
      </c>
      <c r="AT198" s="36">
        <f>+K198-R198-Y198-AF198-AM198</f>
        <v>155000</v>
      </c>
      <c r="AU198" s="36">
        <f t="shared" ref="AU198" si="2784">+L198-S198-Z198-AG198-AN198</f>
        <v>0</v>
      </c>
      <c r="AV198" s="36">
        <f t="shared" ref="AV198" si="2785">+M198-T198-AA198-AH198-AO198</f>
        <v>155000</v>
      </c>
      <c r="AW198" s="36">
        <f t="shared" ref="AW198" si="2786">+N198-U198-AB198-AI198-AP198</f>
        <v>0</v>
      </c>
      <c r="AX198" s="36">
        <f t="shared" ref="AX198" si="2787">+O198-V198-AC198-AJ198-AQ198</f>
        <v>0</v>
      </c>
      <c r="AY198" s="36">
        <f t="shared" ref="AY198" si="2788">+P198-W198-AD198-AK198-AR198</f>
        <v>0</v>
      </c>
      <c r="AZ198" s="36">
        <f t="shared" ref="AZ198" si="2789">+Q198-X198-AE198-AL198-AS198</f>
        <v>155000</v>
      </c>
      <c r="BA198" s="72">
        <v>5</v>
      </c>
      <c r="BB198" s="72"/>
      <c r="BC198" s="72"/>
      <c r="BD198" s="72"/>
      <c r="BE198" s="72"/>
      <c r="BF198" s="72"/>
      <c r="BG198" s="72">
        <f>+BA198-BC198-BE198</f>
        <v>5</v>
      </c>
      <c r="BH198" s="72"/>
    </row>
    <row r="199" spans="1:60" ht="24">
      <c r="A199" s="18">
        <v>2025</v>
      </c>
      <c r="B199" s="18">
        <v>8300</v>
      </c>
      <c r="C199" s="18">
        <v>4</v>
      </c>
      <c r="D199" s="18">
        <v>8</v>
      </c>
      <c r="E199" s="18">
        <v>23</v>
      </c>
      <c r="F199" s="18">
        <v>5000</v>
      </c>
      <c r="G199" s="18">
        <v>5900</v>
      </c>
      <c r="H199" s="18"/>
      <c r="I199" s="28" t="s">
        <v>21</v>
      </c>
      <c r="J199" s="29" t="s">
        <v>48</v>
      </c>
      <c r="K199" s="30">
        <v>0</v>
      </c>
      <c r="L199" s="30">
        <v>0</v>
      </c>
      <c r="M199" s="30">
        <v>0</v>
      </c>
      <c r="N199" s="30">
        <v>750000</v>
      </c>
      <c r="O199" s="30">
        <v>0</v>
      </c>
      <c r="P199" s="30">
        <v>750000</v>
      </c>
      <c r="Q199" s="30">
        <v>750000</v>
      </c>
      <c r="R199" s="30">
        <f>+R200</f>
        <v>0</v>
      </c>
      <c r="S199" s="30">
        <f t="shared" ref="S199:X200" si="2790">+S200</f>
        <v>0</v>
      </c>
      <c r="T199" s="30">
        <f t="shared" si="2790"/>
        <v>0</v>
      </c>
      <c r="U199" s="30">
        <f t="shared" si="2790"/>
        <v>0</v>
      </c>
      <c r="V199" s="30">
        <f t="shared" si="2790"/>
        <v>0</v>
      </c>
      <c r="W199" s="30">
        <f t="shared" si="2790"/>
        <v>0</v>
      </c>
      <c r="X199" s="30">
        <f t="shared" si="2790"/>
        <v>0</v>
      </c>
      <c r="Y199" s="30">
        <f>+Y200</f>
        <v>0</v>
      </c>
      <c r="Z199" s="30">
        <f t="shared" ref="Z199:Z200" si="2791">+Z200</f>
        <v>0</v>
      </c>
      <c r="AA199" s="30">
        <f t="shared" ref="AA199:AA200" si="2792">+AA200</f>
        <v>0</v>
      </c>
      <c r="AB199" s="30">
        <f t="shared" ref="AB199:AB200" si="2793">+AB200</f>
        <v>0</v>
      </c>
      <c r="AC199" s="30">
        <f t="shared" ref="AC199:AC200" si="2794">+AC200</f>
        <v>0</v>
      </c>
      <c r="AD199" s="30">
        <f t="shared" ref="AD199:AD200" si="2795">+AD200</f>
        <v>0</v>
      </c>
      <c r="AE199" s="30">
        <f t="shared" ref="AE199:AE200" si="2796">+AE200</f>
        <v>0</v>
      </c>
      <c r="AF199" s="30">
        <f>+AF200</f>
        <v>0</v>
      </c>
      <c r="AG199" s="30">
        <f t="shared" ref="AG199:AG200" si="2797">+AG200</f>
        <v>0</v>
      </c>
      <c r="AH199" s="30">
        <f t="shared" ref="AH199:AH200" si="2798">+AH200</f>
        <v>0</v>
      </c>
      <c r="AI199" s="30">
        <f t="shared" ref="AI199:AI200" si="2799">+AI200</f>
        <v>0</v>
      </c>
      <c r="AJ199" s="30">
        <f t="shared" ref="AJ199:AJ200" si="2800">+AJ200</f>
        <v>0</v>
      </c>
      <c r="AK199" s="30">
        <f t="shared" ref="AK199:AK200" si="2801">+AK200</f>
        <v>0</v>
      </c>
      <c r="AL199" s="30">
        <f t="shared" ref="AL199:AL200" si="2802">+AL200</f>
        <v>0</v>
      </c>
      <c r="AM199" s="30">
        <f>+AM200</f>
        <v>0</v>
      </c>
      <c r="AN199" s="30">
        <f t="shared" ref="AN199:AN200" si="2803">+AN200</f>
        <v>0</v>
      </c>
      <c r="AO199" s="30">
        <f t="shared" ref="AO199:AO200" si="2804">+AO200</f>
        <v>0</v>
      </c>
      <c r="AP199" s="30">
        <f t="shared" ref="AP199:AP200" si="2805">+AP200</f>
        <v>0</v>
      </c>
      <c r="AQ199" s="30">
        <f t="shared" ref="AQ199:AQ200" si="2806">+AQ200</f>
        <v>0</v>
      </c>
      <c r="AR199" s="30">
        <f t="shared" ref="AR199:AR200" si="2807">+AR200</f>
        <v>0</v>
      </c>
      <c r="AS199" s="30">
        <f t="shared" ref="AS199:AS200" si="2808">+AS200</f>
        <v>0</v>
      </c>
      <c r="AT199" s="30">
        <f>+AT200</f>
        <v>0</v>
      </c>
      <c r="AU199" s="30">
        <f t="shared" ref="AU199:AU200" si="2809">+AU200</f>
        <v>0</v>
      </c>
      <c r="AV199" s="30">
        <f t="shared" ref="AV199:AV200" si="2810">+AV200</f>
        <v>0</v>
      </c>
      <c r="AW199" s="30">
        <f t="shared" ref="AW199:AW200" si="2811">+AW200</f>
        <v>750000</v>
      </c>
      <c r="AX199" s="30">
        <f t="shared" ref="AX199:AX200" si="2812">+AX200</f>
        <v>0</v>
      </c>
      <c r="AY199" s="30">
        <f t="shared" ref="AY199:AY200" si="2813">+AY200</f>
        <v>750000</v>
      </c>
      <c r="AZ199" s="30">
        <f t="shared" ref="AZ199:AZ200" si="2814">+AZ200</f>
        <v>750000</v>
      </c>
      <c r="BA199" s="30"/>
      <c r="BB199" s="30"/>
      <c r="BC199" s="30"/>
      <c r="BD199" s="30"/>
      <c r="BE199" s="30"/>
      <c r="BF199" s="30"/>
      <c r="BG199" s="30"/>
      <c r="BH199" s="30"/>
    </row>
    <row r="200" spans="1:60" ht="24">
      <c r="A200" s="19">
        <v>2025</v>
      </c>
      <c r="B200" s="19">
        <v>8300</v>
      </c>
      <c r="C200" s="19">
        <v>4</v>
      </c>
      <c r="D200" s="19">
        <v>8</v>
      </c>
      <c r="E200" s="19">
        <v>23</v>
      </c>
      <c r="F200" s="19">
        <v>5000</v>
      </c>
      <c r="G200" s="19">
        <v>5900</v>
      </c>
      <c r="H200" s="19">
        <v>597</v>
      </c>
      <c r="I200" s="31" t="s">
        <v>21</v>
      </c>
      <c r="J200" s="32" t="s">
        <v>49</v>
      </c>
      <c r="K200" s="33">
        <v>0</v>
      </c>
      <c r="L200" s="33">
        <v>0</v>
      </c>
      <c r="M200" s="33">
        <v>0</v>
      </c>
      <c r="N200" s="33">
        <v>750000</v>
      </c>
      <c r="O200" s="33">
        <v>0</v>
      </c>
      <c r="P200" s="33">
        <v>750000</v>
      </c>
      <c r="Q200" s="33">
        <v>750000</v>
      </c>
      <c r="R200" s="33">
        <f>+R201</f>
        <v>0</v>
      </c>
      <c r="S200" s="33">
        <f t="shared" si="2790"/>
        <v>0</v>
      </c>
      <c r="T200" s="33">
        <f t="shared" si="2790"/>
        <v>0</v>
      </c>
      <c r="U200" s="33">
        <f t="shared" si="2790"/>
        <v>0</v>
      </c>
      <c r="V200" s="33">
        <f t="shared" si="2790"/>
        <v>0</v>
      </c>
      <c r="W200" s="33">
        <f t="shared" si="2790"/>
        <v>0</v>
      </c>
      <c r="X200" s="33">
        <f t="shared" si="2790"/>
        <v>0</v>
      </c>
      <c r="Y200" s="33">
        <f>+Y201</f>
        <v>0</v>
      </c>
      <c r="Z200" s="33">
        <f t="shared" si="2791"/>
        <v>0</v>
      </c>
      <c r="AA200" s="33">
        <f t="shared" si="2792"/>
        <v>0</v>
      </c>
      <c r="AB200" s="33">
        <f t="shared" si="2793"/>
        <v>0</v>
      </c>
      <c r="AC200" s="33">
        <f t="shared" si="2794"/>
        <v>0</v>
      </c>
      <c r="AD200" s="33">
        <f t="shared" si="2795"/>
        <v>0</v>
      </c>
      <c r="AE200" s="33">
        <f t="shared" si="2796"/>
        <v>0</v>
      </c>
      <c r="AF200" s="33">
        <f>+AF201</f>
        <v>0</v>
      </c>
      <c r="AG200" s="33">
        <f t="shared" si="2797"/>
        <v>0</v>
      </c>
      <c r="AH200" s="33">
        <f t="shared" si="2798"/>
        <v>0</v>
      </c>
      <c r="AI200" s="33">
        <f t="shared" si="2799"/>
        <v>0</v>
      </c>
      <c r="AJ200" s="33">
        <f t="shared" si="2800"/>
        <v>0</v>
      </c>
      <c r="AK200" s="33">
        <f t="shared" si="2801"/>
        <v>0</v>
      </c>
      <c r="AL200" s="33">
        <f t="shared" si="2802"/>
        <v>0</v>
      </c>
      <c r="AM200" s="33">
        <f>+AM201</f>
        <v>0</v>
      </c>
      <c r="AN200" s="33">
        <f t="shared" si="2803"/>
        <v>0</v>
      </c>
      <c r="AO200" s="33">
        <f t="shared" si="2804"/>
        <v>0</v>
      </c>
      <c r="AP200" s="33">
        <f t="shared" si="2805"/>
        <v>0</v>
      </c>
      <c r="AQ200" s="33">
        <f t="shared" si="2806"/>
        <v>0</v>
      </c>
      <c r="AR200" s="33">
        <f t="shared" si="2807"/>
        <v>0</v>
      </c>
      <c r="AS200" s="33">
        <f t="shared" si="2808"/>
        <v>0</v>
      </c>
      <c r="AT200" s="33">
        <f>+AT201</f>
        <v>0</v>
      </c>
      <c r="AU200" s="33">
        <f t="shared" si="2809"/>
        <v>0</v>
      </c>
      <c r="AV200" s="33">
        <f t="shared" si="2810"/>
        <v>0</v>
      </c>
      <c r="AW200" s="33">
        <f t="shared" si="2811"/>
        <v>750000</v>
      </c>
      <c r="AX200" s="33">
        <f t="shared" si="2812"/>
        <v>0</v>
      </c>
      <c r="AY200" s="33">
        <f t="shared" si="2813"/>
        <v>750000</v>
      </c>
      <c r="AZ200" s="33">
        <f t="shared" si="2814"/>
        <v>750000</v>
      </c>
      <c r="BA200" s="33"/>
      <c r="BB200" s="33"/>
      <c r="BC200" s="33"/>
      <c r="BD200" s="33"/>
      <c r="BE200" s="33"/>
      <c r="BF200" s="33"/>
      <c r="BG200" s="33"/>
      <c r="BH200" s="33"/>
    </row>
    <row r="201" spans="1:60" ht="24">
      <c r="A201" s="20">
        <v>2025</v>
      </c>
      <c r="B201" s="20">
        <v>8300</v>
      </c>
      <c r="C201" s="20">
        <v>4</v>
      </c>
      <c r="D201" s="20">
        <v>8</v>
      </c>
      <c r="E201" s="20">
        <v>23</v>
      </c>
      <c r="F201" s="20">
        <v>5000</v>
      </c>
      <c r="G201" s="20">
        <v>5900</v>
      </c>
      <c r="H201" s="20">
        <v>597</v>
      </c>
      <c r="I201" s="34">
        <v>1</v>
      </c>
      <c r="J201" s="35" t="s">
        <v>50</v>
      </c>
      <c r="K201" s="36">
        <v>0</v>
      </c>
      <c r="L201" s="36">
        <v>0</v>
      </c>
      <c r="M201" s="37">
        <v>0</v>
      </c>
      <c r="N201" s="36">
        <v>750000</v>
      </c>
      <c r="O201" s="36">
        <v>0</v>
      </c>
      <c r="P201" s="37">
        <v>750000</v>
      </c>
      <c r="Q201" s="37">
        <v>750000</v>
      </c>
      <c r="R201" s="36">
        <v>0</v>
      </c>
      <c r="S201" s="36">
        <v>0</v>
      </c>
      <c r="T201" s="37">
        <f t="shared" ref="T201" si="2815">+R201+S201</f>
        <v>0</v>
      </c>
      <c r="U201" s="36">
        <v>0</v>
      </c>
      <c r="V201" s="36">
        <v>0</v>
      </c>
      <c r="W201" s="37">
        <f t="shared" ref="W201" si="2816">+U201+V201</f>
        <v>0</v>
      </c>
      <c r="X201" s="37">
        <f t="shared" ref="X201" si="2817">+T201+W201</f>
        <v>0</v>
      </c>
      <c r="Y201" s="36">
        <v>0</v>
      </c>
      <c r="Z201" s="36">
        <v>0</v>
      </c>
      <c r="AA201" s="37">
        <f t="shared" ref="AA201" si="2818">+Y201+Z201</f>
        <v>0</v>
      </c>
      <c r="AB201" s="36">
        <v>0</v>
      </c>
      <c r="AC201" s="36">
        <v>0</v>
      </c>
      <c r="AD201" s="37">
        <f t="shared" ref="AD201" si="2819">+AB201+AC201</f>
        <v>0</v>
      </c>
      <c r="AE201" s="37">
        <f t="shared" ref="AE201" si="2820">+AA201+AD201</f>
        <v>0</v>
      </c>
      <c r="AF201" s="36">
        <v>0</v>
      </c>
      <c r="AG201" s="36">
        <v>0</v>
      </c>
      <c r="AH201" s="37">
        <f t="shared" ref="AH201" si="2821">+AF201+AG201</f>
        <v>0</v>
      </c>
      <c r="AI201" s="36">
        <v>0</v>
      </c>
      <c r="AJ201" s="36">
        <v>0</v>
      </c>
      <c r="AK201" s="37">
        <f t="shared" ref="AK201" si="2822">+AI201+AJ201</f>
        <v>0</v>
      </c>
      <c r="AL201" s="37">
        <f t="shared" ref="AL201" si="2823">+AH201+AK201</f>
        <v>0</v>
      </c>
      <c r="AM201" s="36">
        <v>0</v>
      </c>
      <c r="AN201" s="36">
        <v>0</v>
      </c>
      <c r="AO201" s="37">
        <f t="shared" ref="AO201" si="2824">+AM201+AN201</f>
        <v>0</v>
      </c>
      <c r="AP201" s="36">
        <v>0</v>
      </c>
      <c r="AQ201" s="36">
        <v>0</v>
      </c>
      <c r="AR201" s="37">
        <f t="shared" ref="AR201" si="2825">+AP201+AQ201</f>
        <v>0</v>
      </c>
      <c r="AS201" s="37">
        <f t="shared" ref="AS201" si="2826">+AO201+AR201</f>
        <v>0</v>
      </c>
      <c r="AT201" s="36">
        <f>+K201-R201-Y201-AF201-AM201</f>
        <v>0</v>
      </c>
      <c r="AU201" s="36">
        <f t="shared" ref="AU201" si="2827">+L201-S201-Z201-AG201-AN201</f>
        <v>0</v>
      </c>
      <c r="AV201" s="36">
        <f t="shared" ref="AV201" si="2828">+M201-T201-AA201-AH201-AO201</f>
        <v>0</v>
      </c>
      <c r="AW201" s="36">
        <f t="shared" ref="AW201" si="2829">+N201-U201-AB201-AI201-AP201</f>
        <v>750000</v>
      </c>
      <c r="AX201" s="36">
        <f t="shared" ref="AX201" si="2830">+O201-V201-AC201-AJ201-AQ201</f>
        <v>0</v>
      </c>
      <c r="AY201" s="36">
        <f t="shared" ref="AY201" si="2831">+P201-W201-AD201-AK201-AR201</f>
        <v>750000</v>
      </c>
      <c r="AZ201" s="36">
        <f t="shared" ref="AZ201" si="2832">+Q201-X201-AE201-AL201-AS201</f>
        <v>750000</v>
      </c>
      <c r="BA201" s="72">
        <v>7</v>
      </c>
      <c r="BB201" s="72"/>
      <c r="BC201" s="72"/>
      <c r="BD201" s="72"/>
      <c r="BE201" s="72"/>
      <c r="BF201" s="72"/>
      <c r="BG201" s="72">
        <f>+BA201-BC201-BE201</f>
        <v>7</v>
      </c>
      <c r="BH201" s="72"/>
    </row>
    <row r="202" spans="1:60" ht="24">
      <c r="A202" s="4">
        <v>2025</v>
      </c>
      <c r="B202" s="4">
        <v>8300</v>
      </c>
      <c r="C202" s="4">
        <v>4</v>
      </c>
      <c r="D202" s="4">
        <v>9</v>
      </c>
      <c r="E202" s="4"/>
      <c r="F202" s="4"/>
      <c r="G202" s="4"/>
      <c r="H202" s="4"/>
      <c r="I202" s="13"/>
      <c r="J202" s="14" t="s">
        <v>108</v>
      </c>
      <c r="K202" s="15">
        <v>73066422.849999994</v>
      </c>
      <c r="L202" s="15">
        <v>7900000</v>
      </c>
      <c r="M202" s="15">
        <v>80966422.849999994</v>
      </c>
      <c r="N202" s="15">
        <v>0</v>
      </c>
      <c r="O202" s="15">
        <v>0</v>
      </c>
      <c r="P202" s="15">
        <v>0</v>
      </c>
      <c r="Q202" s="15">
        <v>80966422.849999994</v>
      </c>
      <c r="R202" s="15">
        <f>+R203+R208</f>
        <v>0</v>
      </c>
      <c r="S202" s="15">
        <f t="shared" ref="S202:X202" si="2833">+S203+S208</f>
        <v>0</v>
      </c>
      <c r="T202" s="15">
        <f t="shared" si="2833"/>
        <v>0</v>
      </c>
      <c r="U202" s="15">
        <f t="shared" si="2833"/>
        <v>0</v>
      </c>
      <c r="V202" s="15">
        <f t="shared" si="2833"/>
        <v>0</v>
      </c>
      <c r="W202" s="15">
        <f t="shared" si="2833"/>
        <v>0</v>
      </c>
      <c r="X202" s="15">
        <f t="shared" si="2833"/>
        <v>0</v>
      </c>
      <c r="Y202" s="15">
        <f>+Y203+Y208</f>
        <v>0</v>
      </c>
      <c r="Z202" s="15">
        <f t="shared" ref="Z202" si="2834">+Z203+Z208</f>
        <v>0</v>
      </c>
      <c r="AA202" s="15">
        <f t="shared" ref="AA202" si="2835">+AA203+AA208</f>
        <v>0</v>
      </c>
      <c r="AB202" s="15">
        <f t="shared" ref="AB202" si="2836">+AB203+AB208</f>
        <v>0</v>
      </c>
      <c r="AC202" s="15">
        <f t="shared" ref="AC202" si="2837">+AC203+AC208</f>
        <v>0</v>
      </c>
      <c r="AD202" s="15">
        <f t="shared" ref="AD202" si="2838">+AD203+AD208</f>
        <v>0</v>
      </c>
      <c r="AE202" s="15">
        <f t="shared" ref="AE202" si="2839">+AE203+AE208</f>
        <v>0</v>
      </c>
      <c r="AF202" s="15">
        <f>+AF203+AF208</f>
        <v>0</v>
      </c>
      <c r="AG202" s="15">
        <f t="shared" ref="AG202" si="2840">+AG203+AG208</f>
        <v>0</v>
      </c>
      <c r="AH202" s="15">
        <f t="shared" ref="AH202" si="2841">+AH203+AH208</f>
        <v>0</v>
      </c>
      <c r="AI202" s="15">
        <f t="shared" ref="AI202" si="2842">+AI203+AI208</f>
        <v>0</v>
      </c>
      <c r="AJ202" s="15">
        <f t="shared" ref="AJ202" si="2843">+AJ203+AJ208</f>
        <v>0</v>
      </c>
      <c r="AK202" s="15">
        <f t="shared" ref="AK202" si="2844">+AK203+AK208</f>
        <v>0</v>
      </c>
      <c r="AL202" s="15">
        <f t="shared" ref="AL202" si="2845">+AL203+AL208</f>
        <v>0</v>
      </c>
      <c r="AM202" s="15">
        <f>+AM203+AM208</f>
        <v>0</v>
      </c>
      <c r="AN202" s="15">
        <f t="shared" ref="AN202" si="2846">+AN203+AN208</f>
        <v>0</v>
      </c>
      <c r="AO202" s="15">
        <f t="shared" ref="AO202" si="2847">+AO203+AO208</f>
        <v>0</v>
      </c>
      <c r="AP202" s="15">
        <f t="shared" ref="AP202" si="2848">+AP203+AP208</f>
        <v>0</v>
      </c>
      <c r="AQ202" s="15">
        <f t="shared" ref="AQ202" si="2849">+AQ203+AQ208</f>
        <v>0</v>
      </c>
      <c r="AR202" s="15">
        <f t="shared" ref="AR202" si="2850">+AR203+AR208</f>
        <v>0</v>
      </c>
      <c r="AS202" s="15">
        <f t="shared" ref="AS202" si="2851">+AS203+AS208</f>
        <v>0</v>
      </c>
      <c r="AT202" s="15">
        <f>+AT203+AT208</f>
        <v>73066422.849999994</v>
      </c>
      <c r="AU202" s="15">
        <f t="shared" ref="AU202" si="2852">+AU203+AU208</f>
        <v>7900000</v>
      </c>
      <c r="AV202" s="15">
        <f t="shared" ref="AV202" si="2853">+AV203+AV208</f>
        <v>80966422.849999994</v>
      </c>
      <c r="AW202" s="15">
        <f t="shared" ref="AW202" si="2854">+AW203+AW208</f>
        <v>0</v>
      </c>
      <c r="AX202" s="15">
        <f t="shared" ref="AX202" si="2855">+AX203+AX208</f>
        <v>0</v>
      </c>
      <c r="AY202" s="15">
        <f t="shared" ref="AY202" si="2856">+AY203+AY208</f>
        <v>0</v>
      </c>
      <c r="AZ202" s="15">
        <f t="shared" ref="AZ202" si="2857">+AZ203+AZ208</f>
        <v>80966422.849999994</v>
      </c>
      <c r="BA202" s="15"/>
      <c r="BB202" s="15"/>
      <c r="BC202" s="15"/>
      <c r="BD202" s="15"/>
      <c r="BE202" s="15"/>
      <c r="BF202" s="15"/>
      <c r="BG202" s="15"/>
      <c r="BH202" s="15"/>
    </row>
    <row r="203" spans="1:60" ht="48">
      <c r="A203" s="16">
        <v>2025</v>
      </c>
      <c r="B203" s="16">
        <v>8300</v>
      </c>
      <c r="C203" s="16">
        <v>4</v>
      </c>
      <c r="D203" s="16">
        <v>9</v>
      </c>
      <c r="E203" s="16">
        <v>24</v>
      </c>
      <c r="F203" s="16"/>
      <c r="G203" s="16"/>
      <c r="H203" s="16" t="s">
        <v>109</v>
      </c>
      <c r="I203" s="22" t="s">
        <v>21</v>
      </c>
      <c r="J203" s="23" t="s">
        <v>110</v>
      </c>
      <c r="K203" s="24">
        <v>3725920</v>
      </c>
      <c r="L203" s="24">
        <v>0</v>
      </c>
      <c r="M203" s="24">
        <v>3725920</v>
      </c>
      <c r="N203" s="24">
        <v>0</v>
      </c>
      <c r="O203" s="24">
        <v>0</v>
      </c>
      <c r="P203" s="24">
        <v>0</v>
      </c>
      <c r="Q203" s="24">
        <v>3725920</v>
      </c>
      <c r="R203" s="24">
        <f>+R204</f>
        <v>0</v>
      </c>
      <c r="S203" s="24">
        <f t="shared" ref="S203:X206" si="2858">+S204</f>
        <v>0</v>
      </c>
      <c r="T203" s="24">
        <f t="shared" si="2858"/>
        <v>0</v>
      </c>
      <c r="U203" s="24">
        <f t="shared" si="2858"/>
        <v>0</v>
      </c>
      <c r="V203" s="24">
        <f t="shared" si="2858"/>
        <v>0</v>
      </c>
      <c r="W203" s="24">
        <f t="shared" si="2858"/>
        <v>0</v>
      </c>
      <c r="X203" s="24">
        <f t="shared" si="2858"/>
        <v>0</v>
      </c>
      <c r="Y203" s="24">
        <f>+Y204</f>
        <v>0</v>
      </c>
      <c r="Z203" s="24">
        <f t="shared" ref="Z203:Z206" si="2859">+Z204</f>
        <v>0</v>
      </c>
      <c r="AA203" s="24">
        <f t="shared" ref="AA203:AA206" si="2860">+AA204</f>
        <v>0</v>
      </c>
      <c r="AB203" s="24">
        <f t="shared" ref="AB203:AB206" si="2861">+AB204</f>
        <v>0</v>
      </c>
      <c r="AC203" s="24">
        <f t="shared" ref="AC203:AC206" si="2862">+AC204</f>
        <v>0</v>
      </c>
      <c r="AD203" s="24">
        <f t="shared" ref="AD203:AD206" si="2863">+AD204</f>
        <v>0</v>
      </c>
      <c r="AE203" s="24">
        <f t="shared" ref="AE203:AE206" si="2864">+AE204</f>
        <v>0</v>
      </c>
      <c r="AF203" s="24">
        <f>+AF204</f>
        <v>0</v>
      </c>
      <c r="AG203" s="24">
        <f t="shared" ref="AG203:AG206" si="2865">+AG204</f>
        <v>0</v>
      </c>
      <c r="AH203" s="24">
        <f t="shared" ref="AH203:AH206" si="2866">+AH204</f>
        <v>0</v>
      </c>
      <c r="AI203" s="24">
        <f t="shared" ref="AI203:AI206" si="2867">+AI204</f>
        <v>0</v>
      </c>
      <c r="AJ203" s="24">
        <f t="shared" ref="AJ203:AJ206" si="2868">+AJ204</f>
        <v>0</v>
      </c>
      <c r="AK203" s="24">
        <f t="shared" ref="AK203:AK206" si="2869">+AK204</f>
        <v>0</v>
      </c>
      <c r="AL203" s="24">
        <f t="shared" ref="AL203:AL206" si="2870">+AL204</f>
        <v>0</v>
      </c>
      <c r="AM203" s="24">
        <f>+AM204</f>
        <v>0</v>
      </c>
      <c r="AN203" s="24">
        <f t="shared" ref="AN203:AN206" si="2871">+AN204</f>
        <v>0</v>
      </c>
      <c r="AO203" s="24">
        <f t="shared" ref="AO203:AO206" si="2872">+AO204</f>
        <v>0</v>
      </c>
      <c r="AP203" s="24">
        <f t="shared" ref="AP203:AP206" si="2873">+AP204</f>
        <v>0</v>
      </c>
      <c r="AQ203" s="24">
        <f t="shared" ref="AQ203:AQ206" si="2874">+AQ204</f>
        <v>0</v>
      </c>
      <c r="AR203" s="24">
        <f t="shared" ref="AR203:AR206" si="2875">+AR204</f>
        <v>0</v>
      </c>
      <c r="AS203" s="24">
        <f t="shared" ref="AS203:AS206" si="2876">+AS204</f>
        <v>0</v>
      </c>
      <c r="AT203" s="24">
        <f>+AT204</f>
        <v>3725920</v>
      </c>
      <c r="AU203" s="24">
        <f t="shared" ref="AU203:AU206" si="2877">+AU204</f>
        <v>0</v>
      </c>
      <c r="AV203" s="24">
        <f t="shared" ref="AV203:AV206" si="2878">+AV204</f>
        <v>3725920</v>
      </c>
      <c r="AW203" s="24">
        <f t="shared" ref="AW203:AW206" si="2879">+AW204</f>
        <v>0</v>
      </c>
      <c r="AX203" s="24">
        <f t="shared" ref="AX203:AX206" si="2880">+AX204</f>
        <v>0</v>
      </c>
      <c r="AY203" s="24">
        <f t="shared" ref="AY203:AY206" si="2881">+AY204</f>
        <v>0</v>
      </c>
      <c r="AZ203" s="24">
        <f t="shared" ref="AZ203:AZ206" si="2882">+AZ204</f>
        <v>3725920</v>
      </c>
      <c r="BA203" s="24"/>
      <c r="BB203" s="24"/>
      <c r="BC203" s="24"/>
      <c r="BD203" s="24"/>
      <c r="BE203" s="24"/>
      <c r="BF203" s="24"/>
      <c r="BG203" s="24"/>
      <c r="BH203" s="24"/>
    </row>
    <row r="204" spans="1:60" ht="24">
      <c r="A204" s="17">
        <v>2025</v>
      </c>
      <c r="B204" s="17">
        <v>8300</v>
      </c>
      <c r="C204" s="17">
        <v>4</v>
      </c>
      <c r="D204" s="17">
        <v>9</v>
      </c>
      <c r="E204" s="17">
        <v>24</v>
      </c>
      <c r="F204" s="17">
        <v>3000</v>
      </c>
      <c r="G204" s="17"/>
      <c r="H204" s="17"/>
      <c r="I204" s="25" t="s">
        <v>21</v>
      </c>
      <c r="J204" s="26" t="s">
        <v>32</v>
      </c>
      <c r="K204" s="27">
        <v>3725920</v>
      </c>
      <c r="L204" s="27">
        <v>0</v>
      </c>
      <c r="M204" s="27">
        <v>3725920</v>
      </c>
      <c r="N204" s="27">
        <v>0</v>
      </c>
      <c r="O204" s="27">
        <v>0</v>
      </c>
      <c r="P204" s="27">
        <v>0</v>
      </c>
      <c r="Q204" s="27">
        <v>3725920</v>
      </c>
      <c r="R204" s="27">
        <f>+R205</f>
        <v>0</v>
      </c>
      <c r="S204" s="27">
        <f t="shared" si="2858"/>
        <v>0</v>
      </c>
      <c r="T204" s="27">
        <f t="shared" si="2858"/>
        <v>0</v>
      </c>
      <c r="U204" s="27">
        <f t="shared" si="2858"/>
        <v>0</v>
      </c>
      <c r="V204" s="27">
        <f t="shared" si="2858"/>
        <v>0</v>
      </c>
      <c r="W204" s="27">
        <f t="shared" si="2858"/>
        <v>0</v>
      </c>
      <c r="X204" s="27">
        <f t="shared" si="2858"/>
        <v>0</v>
      </c>
      <c r="Y204" s="27">
        <f>+Y205</f>
        <v>0</v>
      </c>
      <c r="Z204" s="27">
        <f t="shared" si="2859"/>
        <v>0</v>
      </c>
      <c r="AA204" s="27">
        <f t="shared" si="2860"/>
        <v>0</v>
      </c>
      <c r="AB204" s="27">
        <f t="shared" si="2861"/>
        <v>0</v>
      </c>
      <c r="AC204" s="27">
        <f t="shared" si="2862"/>
        <v>0</v>
      </c>
      <c r="AD204" s="27">
        <f t="shared" si="2863"/>
        <v>0</v>
      </c>
      <c r="AE204" s="27">
        <f t="shared" si="2864"/>
        <v>0</v>
      </c>
      <c r="AF204" s="27">
        <f>+AF205</f>
        <v>0</v>
      </c>
      <c r="AG204" s="27">
        <f t="shared" si="2865"/>
        <v>0</v>
      </c>
      <c r="AH204" s="27">
        <f t="shared" si="2866"/>
        <v>0</v>
      </c>
      <c r="AI204" s="27">
        <f t="shared" si="2867"/>
        <v>0</v>
      </c>
      <c r="AJ204" s="27">
        <f t="shared" si="2868"/>
        <v>0</v>
      </c>
      <c r="AK204" s="27">
        <f t="shared" si="2869"/>
        <v>0</v>
      </c>
      <c r="AL204" s="27">
        <f t="shared" si="2870"/>
        <v>0</v>
      </c>
      <c r="AM204" s="27">
        <f>+AM205</f>
        <v>0</v>
      </c>
      <c r="AN204" s="27">
        <f t="shared" si="2871"/>
        <v>0</v>
      </c>
      <c r="AO204" s="27">
        <f t="shared" si="2872"/>
        <v>0</v>
      </c>
      <c r="AP204" s="27">
        <f t="shared" si="2873"/>
        <v>0</v>
      </c>
      <c r="AQ204" s="27">
        <f t="shared" si="2874"/>
        <v>0</v>
      </c>
      <c r="AR204" s="27">
        <f t="shared" si="2875"/>
        <v>0</v>
      </c>
      <c r="AS204" s="27">
        <f t="shared" si="2876"/>
        <v>0</v>
      </c>
      <c r="AT204" s="27">
        <f>+AT205</f>
        <v>3725920</v>
      </c>
      <c r="AU204" s="27">
        <f t="shared" si="2877"/>
        <v>0</v>
      </c>
      <c r="AV204" s="27">
        <f t="shared" si="2878"/>
        <v>3725920</v>
      </c>
      <c r="AW204" s="27">
        <f t="shared" si="2879"/>
        <v>0</v>
      </c>
      <c r="AX204" s="27">
        <f t="shared" si="2880"/>
        <v>0</v>
      </c>
      <c r="AY204" s="27">
        <f t="shared" si="2881"/>
        <v>0</v>
      </c>
      <c r="AZ204" s="27">
        <f t="shared" si="2882"/>
        <v>3725920</v>
      </c>
      <c r="BA204" s="27"/>
      <c r="BB204" s="27"/>
      <c r="BC204" s="27"/>
      <c r="BD204" s="27"/>
      <c r="BE204" s="27"/>
      <c r="BF204" s="27"/>
      <c r="BG204" s="27"/>
      <c r="BH204" s="27"/>
    </row>
    <row r="205" spans="1:60" ht="24">
      <c r="A205" s="18">
        <v>2025</v>
      </c>
      <c r="B205" s="18">
        <v>8300</v>
      </c>
      <c r="C205" s="18">
        <v>4</v>
      </c>
      <c r="D205" s="18">
        <v>9</v>
      </c>
      <c r="E205" s="18">
        <v>24</v>
      </c>
      <c r="F205" s="18">
        <v>3000</v>
      </c>
      <c r="G205" s="18">
        <v>3500</v>
      </c>
      <c r="H205" s="18"/>
      <c r="I205" s="28" t="s">
        <v>21</v>
      </c>
      <c r="J205" s="29" t="s">
        <v>90</v>
      </c>
      <c r="K205" s="30">
        <v>3725920</v>
      </c>
      <c r="L205" s="30">
        <v>0</v>
      </c>
      <c r="M205" s="30">
        <v>3725920</v>
      </c>
      <c r="N205" s="30">
        <v>0</v>
      </c>
      <c r="O205" s="30">
        <v>0</v>
      </c>
      <c r="P205" s="30">
        <v>0</v>
      </c>
      <c r="Q205" s="30">
        <v>3725920</v>
      </c>
      <c r="R205" s="30">
        <f>+R206</f>
        <v>0</v>
      </c>
      <c r="S205" s="30">
        <f t="shared" si="2858"/>
        <v>0</v>
      </c>
      <c r="T205" s="30">
        <f t="shared" si="2858"/>
        <v>0</v>
      </c>
      <c r="U205" s="30">
        <f t="shared" si="2858"/>
        <v>0</v>
      </c>
      <c r="V205" s="30">
        <f t="shared" si="2858"/>
        <v>0</v>
      </c>
      <c r="W205" s="30">
        <f t="shared" si="2858"/>
        <v>0</v>
      </c>
      <c r="X205" s="30">
        <f t="shared" si="2858"/>
        <v>0</v>
      </c>
      <c r="Y205" s="30">
        <f>+Y206</f>
        <v>0</v>
      </c>
      <c r="Z205" s="30">
        <f t="shared" si="2859"/>
        <v>0</v>
      </c>
      <c r="AA205" s="30">
        <f t="shared" si="2860"/>
        <v>0</v>
      </c>
      <c r="AB205" s="30">
        <f t="shared" si="2861"/>
        <v>0</v>
      </c>
      <c r="AC205" s="30">
        <f t="shared" si="2862"/>
        <v>0</v>
      </c>
      <c r="AD205" s="30">
        <f t="shared" si="2863"/>
        <v>0</v>
      </c>
      <c r="AE205" s="30">
        <f t="shared" si="2864"/>
        <v>0</v>
      </c>
      <c r="AF205" s="30">
        <f>+AF206</f>
        <v>0</v>
      </c>
      <c r="AG205" s="30">
        <f t="shared" si="2865"/>
        <v>0</v>
      </c>
      <c r="AH205" s="30">
        <f t="shared" si="2866"/>
        <v>0</v>
      </c>
      <c r="AI205" s="30">
        <f t="shared" si="2867"/>
        <v>0</v>
      </c>
      <c r="AJ205" s="30">
        <f t="shared" si="2868"/>
        <v>0</v>
      </c>
      <c r="AK205" s="30">
        <f t="shared" si="2869"/>
        <v>0</v>
      </c>
      <c r="AL205" s="30">
        <f t="shared" si="2870"/>
        <v>0</v>
      </c>
      <c r="AM205" s="30">
        <f>+AM206</f>
        <v>0</v>
      </c>
      <c r="AN205" s="30">
        <f t="shared" si="2871"/>
        <v>0</v>
      </c>
      <c r="AO205" s="30">
        <f t="shared" si="2872"/>
        <v>0</v>
      </c>
      <c r="AP205" s="30">
        <f t="shared" si="2873"/>
        <v>0</v>
      </c>
      <c r="AQ205" s="30">
        <f t="shared" si="2874"/>
        <v>0</v>
      </c>
      <c r="AR205" s="30">
        <f t="shared" si="2875"/>
        <v>0</v>
      </c>
      <c r="AS205" s="30">
        <f t="shared" si="2876"/>
        <v>0</v>
      </c>
      <c r="AT205" s="30">
        <f>+AT206</f>
        <v>3725920</v>
      </c>
      <c r="AU205" s="30">
        <f t="shared" si="2877"/>
        <v>0</v>
      </c>
      <c r="AV205" s="30">
        <f t="shared" si="2878"/>
        <v>3725920</v>
      </c>
      <c r="AW205" s="30">
        <f t="shared" si="2879"/>
        <v>0</v>
      </c>
      <c r="AX205" s="30">
        <f t="shared" si="2880"/>
        <v>0</v>
      </c>
      <c r="AY205" s="30">
        <f t="shared" si="2881"/>
        <v>0</v>
      </c>
      <c r="AZ205" s="30">
        <f t="shared" si="2882"/>
        <v>3725920</v>
      </c>
      <c r="BA205" s="30"/>
      <c r="BB205" s="30"/>
      <c r="BC205" s="30"/>
      <c r="BD205" s="30"/>
      <c r="BE205" s="30"/>
      <c r="BF205" s="30"/>
      <c r="BG205" s="30"/>
      <c r="BH205" s="30"/>
    </row>
    <row r="206" spans="1:60" ht="48">
      <c r="A206" s="19">
        <v>2025</v>
      </c>
      <c r="B206" s="19">
        <v>8300</v>
      </c>
      <c r="C206" s="19">
        <v>4</v>
      </c>
      <c r="D206" s="19">
        <v>9</v>
      </c>
      <c r="E206" s="19">
        <v>24</v>
      </c>
      <c r="F206" s="19">
        <v>3000</v>
      </c>
      <c r="G206" s="19">
        <v>3500</v>
      </c>
      <c r="H206" s="19">
        <v>357</v>
      </c>
      <c r="I206" s="31" t="s">
        <v>21</v>
      </c>
      <c r="J206" s="32" t="s">
        <v>105</v>
      </c>
      <c r="K206" s="33">
        <v>3725920</v>
      </c>
      <c r="L206" s="33">
        <v>0</v>
      </c>
      <c r="M206" s="33">
        <v>3725920</v>
      </c>
      <c r="N206" s="33">
        <v>0</v>
      </c>
      <c r="O206" s="33">
        <v>0</v>
      </c>
      <c r="P206" s="33">
        <v>0</v>
      </c>
      <c r="Q206" s="33">
        <v>3725920</v>
      </c>
      <c r="R206" s="33">
        <f>+R207</f>
        <v>0</v>
      </c>
      <c r="S206" s="33">
        <f t="shared" si="2858"/>
        <v>0</v>
      </c>
      <c r="T206" s="33">
        <f t="shared" si="2858"/>
        <v>0</v>
      </c>
      <c r="U206" s="33">
        <f t="shared" si="2858"/>
        <v>0</v>
      </c>
      <c r="V206" s="33">
        <f t="shared" si="2858"/>
        <v>0</v>
      </c>
      <c r="W206" s="33">
        <f t="shared" si="2858"/>
        <v>0</v>
      </c>
      <c r="X206" s="33">
        <f t="shared" si="2858"/>
        <v>0</v>
      </c>
      <c r="Y206" s="33">
        <f>+Y207</f>
        <v>0</v>
      </c>
      <c r="Z206" s="33">
        <f t="shared" si="2859"/>
        <v>0</v>
      </c>
      <c r="AA206" s="33">
        <f t="shared" si="2860"/>
        <v>0</v>
      </c>
      <c r="AB206" s="33">
        <f t="shared" si="2861"/>
        <v>0</v>
      </c>
      <c r="AC206" s="33">
        <f t="shared" si="2862"/>
        <v>0</v>
      </c>
      <c r="AD206" s="33">
        <f t="shared" si="2863"/>
        <v>0</v>
      </c>
      <c r="AE206" s="33">
        <f t="shared" si="2864"/>
        <v>0</v>
      </c>
      <c r="AF206" s="33">
        <f>+AF207</f>
        <v>0</v>
      </c>
      <c r="AG206" s="33">
        <f t="shared" si="2865"/>
        <v>0</v>
      </c>
      <c r="AH206" s="33">
        <f t="shared" si="2866"/>
        <v>0</v>
      </c>
      <c r="AI206" s="33">
        <f t="shared" si="2867"/>
        <v>0</v>
      </c>
      <c r="AJ206" s="33">
        <f t="shared" si="2868"/>
        <v>0</v>
      </c>
      <c r="AK206" s="33">
        <f t="shared" si="2869"/>
        <v>0</v>
      </c>
      <c r="AL206" s="33">
        <f t="shared" si="2870"/>
        <v>0</v>
      </c>
      <c r="AM206" s="33">
        <f>+AM207</f>
        <v>0</v>
      </c>
      <c r="AN206" s="33">
        <f t="shared" si="2871"/>
        <v>0</v>
      </c>
      <c r="AO206" s="33">
        <f t="shared" si="2872"/>
        <v>0</v>
      </c>
      <c r="AP206" s="33">
        <f t="shared" si="2873"/>
        <v>0</v>
      </c>
      <c r="AQ206" s="33">
        <f t="shared" si="2874"/>
        <v>0</v>
      </c>
      <c r="AR206" s="33">
        <f t="shared" si="2875"/>
        <v>0</v>
      </c>
      <c r="AS206" s="33">
        <f t="shared" si="2876"/>
        <v>0</v>
      </c>
      <c r="AT206" s="33">
        <f>+AT207</f>
        <v>3725920</v>
      </c>
      <c r="AU206" s="33">
        <f t="shared" si="2877"/>
        <v>0</v>
      </c>
      <c r="AV206" s="33">
        <f t="shared" si="2878"/>
        <v>3725920</v>
      </c>
      <c r="AW206" s="33">
        <f t="shared" si="2879"/>
        <v>0</v>
      </c>
      <c r="AX206" s="33">
        <f t="shared" si="2880"/>
        <v>0</v>
      </c>
      <c r="AY206" s="33">
        <f t="shared" si="2881"/>
        <v>0</v>
      </c>
      <c r="AZ206" s="33">
        <f t="shared" si="2882"/>
        <v>3725920</v>
      </c>
      <c r="BA206" s="33"/>
      <c r="BB206" s="33"/>
      <c r="BC206" s="33"/>
      <c r="BD206" s="33"/>
      <c r="BE206" s="33"/>
      <c r="BF206" s="33"/>
      <c r="BG206" s="33"/>
      <c r="BH206" s="33"/>
    </row>
    <row r="207" spans="1:60" ht="24">
      <c r="A207" s="20">
        <v>2025</v>
      </c>
      <c r="B207" s="20">
        <v>8300</v>
      </c>
      <c r="C207" s="20">
        <v>4</v>
      </c>
      <c r="D207" s="20">
        <v>9</v>
      </c>
      <c r="E207" s="20">
        <v>24</v>
      </c>
      <c r="F207" s="20">
        <v>3000</v>
      </c>
      <c r="G207" s="20">
        <v>3500</v>
      </c>
      <c r="H207" s="20">
        <v>357</v>
      </c>
      <c r="I207" s="34">
        <v>1</v>
      </c>
      <c r="J207" s="35" t="s">
        <v>111</v>
      </c>
      <c r="K207" s="36">
        <v>3725920</v>
      </c>
      <c r="L207" s="36">
        <v>0</v>
      </c>
      <c r="M207" s="37">
        <v>3725920</v>
      </c>
      <c r="N207" s="36">
        <v>0</v>
      </c>
      <c r="O207" s="36">
        <v>0</v>
      </c>
      <c r="P207" s="37">
        <v>0</v>
      </c>
      <c r="Q207" s="37">
        <v>3725920</v>
      </c>
      <c r="R207" s="36">
        <v>0</v>
      </c>
      <c r="S207" s="36">
        <v>0</v>
      </c>
      <c r="T207" s="37">
        <f t="shared" ref="T207" si="2883">+R207+S207</f>
        <v>0</v>
      </c>
      <c r="U207" s="36">
        <v>0</v>
      </c>
      <c r="V207" s="36">
        <v>0</v>
      </c>
      <c r="W207" s="37">
        <f t="shared" ref="W207" si="2884">+U207+V207</f>
        <v>0</v>
      </c>
      <c r="X207" s="37">
        <f t="shared" ref="X207" si="2885">+T207+W207</f>
        <v>0</v>
      </c>
      <c r="Y207" s="36">
        <v>0</v>
      </c>
      <c r="Z207" s="36">
        <v>0</v>
      </c>
      <c r="AA207" s="37">
        <f t="shared" ref="AA207" si="2886">+Y207+Z207</f>
        <v>0</v>
      </c>
      <c r="AB207" s="36">
        <v>0</v>
      </c>
      <c r="AC207" s="36">
        <v>0</v>
      </c>
      <c r="AD207" s="37">
        <f t="shared" ref="AD207" si="2887">+AB207+AC207</f>
        <v>0</v>
      </c>
      <c r="AE207" s="37">
        <f t="shared" ref="AE207" si="2888">+AA207+AD207</f>
        <v>0</v>
      </c>
      <c r="AF207" s="36">
        <v>0</v>
      </c>
      <c r="AG207" s="36">
        <v>0</v>
      </c>
      <c r="AH207" s="37">
        <f t="shared" ref="AH207" si="2889">+AF207+AG207</f>
        <v>0</v>
      </c>
      <c r="AI207" s="36">
        <v>0</v>
      </c>
      <c r="AJ207" s="36">
        <v>0</v>
      </c>
      <c r="AK207" s="37">
        <f t="shared" ref="AK207" si="2890">+AI207+AJ207</f>
        <v>0</v>
      </c>
      <c r="AL207" s="37">
        <f t="shared" ref="AL207" si="2891">+AH207+AK207</f>
        <v>0</v>
      </c>
      <c r="AM207" s="36">
        <v>0</v>
      </c>
      <c r="AN207" s="36">
        <v>0</v>
      </c>
      <c r="AO207" s="37">
        <f t="shared" ref="AO207" si="2892">+AM207+AN207</f>
        <v>0</v>
      </c>
      <c r="AP207" s="36">
        <v>0</v>
      </c>
      <c r="AQ207" s="36">
        <v>0</v>
      </c>
      <c r="AR207" s="37">
        <f t="shared" ref="AR207" si="2893">+AP207+AQ207</f>
        <v>0</v>
      </c>
      <c r="AS207" s="37">
        <f t="shared" ref="AS207" si="2894">+AO207+AR207</f>
        <v>0</v>
      </c>
      <c r="AT207" s="36">
        <f>+K207-R207-Y207-AF207-AM207</f>
        <v>3725920</v>
      </c>
      <c r="AU207" s="36">
        <f t="shared" ref="AU207" si="2895">+L207-S207-Z207-AG207-AN207</f>
        <v>0</v>
      </c>
      <c r="AV207" s="36">
        <f t="shared" ref="AV207" si="2896">+M207-T207-AA207-AH207-AO207</f>
        <v>3725920</v>
      </c>
      <c r="AW207" s="36">
        <f t="shared" ref="AW207" si="2897">+N207-U207-AB207-AI207-AP207</f>
        <v>0</v>
      </c>
      <c r="AX207" s="36">
        <f t="shared" ref="AX207" si="2898">+O207-V207-AC207-AJ207-AQ207</f>
        <v>0</v>
      </c>
      <c r="AY207" s="36">
        <f t="shared" ref="AY207" si="2899">+P207-W207-AD207-AK207-AR207</f>
        <v>0</v>
      </c>
      <c r="AZ207" s="36">
        <f t="shared" ref="AZ207" si="2900">+Q207-X207-AE207-AL207-AS207</f>
        <v>3725920</v>
      </c>
      <c r="BA207" s="72">
        <v>2</v>
      </c>
      <c r="BB207" s="72"/>
      <c r="BC207" s="72"/>
      <c r="BD207" s="72"/>
      <c r="BE207" s="72"/>
      <c r="BF207" s="72"/>
      <c r="BG207" s="72">
        <f>+BA207-BC207-BE207</f>
        <v>2</v>
      </c>
      <c r="BH207" s="72"/>
    </row>
    <row r="208" spans="1:60" ht="48">
      <c r="A208" s="16">
        <v>2025</v>
      </c>
      <c r="B208" s="16">
        <v>8300</v>
      </c>
      <c r="C208" s="16">
        <v>4</v>
      </c>
      <c r="D208" s="16">
        <v>9</v>
      </c>
      <c r="E208" s="16">
        <v>25</v>
      </c>
      <c r="F208" s="16"/>
      <c r="G208" s="16"/>
      <c r="H208" s="16" t="s">
        <v>109</v>
      </c>
      <c r="I208" s="22" t="s">
        <v>21</v>
      </c>
      <c r="J208" s="23" t="s">
        <v>112</v>
      </c>
      <c r="K208" s="24">
        <v>69340502.849999994</v>
      </c>
      <c r="L208" s="24">
        <v>7900000</v>
      </c>
      <c r="M208" s="24">
        <v>77240502.849999994</v>
      </c>
      <c r="N208" s="24">
        <v>0</v>
      </c>
      <c r="O208" s="24">
        <v>0</v>
      </c>
      <c r="P208" s="24">
        <v>0</v>
      </c>
      <c r="Q208" s="24">
        <v>77240502.849999994</v>
      </c>
      <c r="R208" s="24">
        <f>+R209</f>
        <v>0</v>
      </c>
      <c r="S208" s="24">
        <f t="shared" ref="S208:X208" si="2901">+S209</f>
        <v>0</v>
      </c>
      <c r="T208" s="24">
        <f t="shared" si="2901"/>
        <v>0</v>
      </c>
      <c r="U208" s="24">
        <f t="shared" si="2901"/>
        <v>0</v>
      </c>
      <c r="V208" s="24">
        <f t="shared" si="2901"/>
        <v>0</v>
      </c>
      <c r="W208" s="24">
        <f t="shared" si="2901"/>
        <v>0</v>
      </c>
      <c r="X208" s="24">
        <f t="shared" si="2901"/>
        <v>0</v>
      </c>
      <c r="Y208" s="24">
        <f>+Y209</f>
        <v>0</v>
      </c>
      <c r="Z208" s="24">
        <f t="shared" ref="Z208" si="2902">+Z209</f>
        <v>0</v>
      </c>
      <c r="AA208" s="24">
        <f t="shared" ref="AA208" si="2903">+AA209</f>
        <v>0</v>
      </c>
      <c r="AB208" s="24">
        <f t="shared" ref="AB208" si="2904">+AB209</f>
        <v>0</v>
      </c>
      <c r="AC208" s="24">
        <f t="shared" ref="AC208" si="2905">+AC209</f>
        <v>0</v>
      </c>
      <c r="AD208" s="24">
        <f t="shared" ref="AD208" si="2906">+AD209</f>
        <v>0</v>
      </c>
      <c r="AE208" s="24">
        <f t="shared" ref="AE208" si="2907">+AE209</f>
        <v>0</v>
      </c>
      <c r="AF208" s="24">
        <f>+AF209</f>
        <v>0</v>
      </c>
      <c r="AG208" s="24">
        <f t="shared" ref="AG208" si="2908">+AG209</f>
        <v>0</v>
      </c>
      <c r="AH208" s="24">
        <f t="shared" ref="AH208" si="2909">+AH209</f>
        <v>0</v>
      </c>
      <c r="AI208" s="24">
        <f t="shared" ref="AI208" si="2910">+AI209</f>
        <v>0</v>
      </c>
      <c r="AJ208" s="24">
        <f t="shared" ref="AJ208" si="2911">+AJ209</f>
        <v>0</v>
      </c>
      <c r="AK208" s="24">
        <f t="shared" ref="AK208" si="2912">+AK209</f>
        <v>0</v>
      </c>
      <c r="AL208" s="24">
        <f t="shared" ref="AL208" si="2913">+AL209</f>
        <v>0</v>
      </c>
      <c r="AM208" s="24">
        <f>+AM209</f>
        <v>0</v>
      </c>
      <c r="AN208" s="24">
        <f t="shared" ref="AN208" si="2914">+AN209</f>
        <v>0</v>
      </c>
      <c r="AO208" s="24">
        <f t="shared" ref="AO208" si="2915">+AO209</f>
        <v>0</v>
      </c>
      <c r="AP208" s="24">
        <f t="shared" ref="AP208" si="2916">+AP209</f>
        <v>0</v>
      </c>
      <c r="AQ208" s="24">
        <f t="shared" ref="AQ208" si="2917">+AQ209</f>
        <v>0</v>
      </c>
      <c r="AR208" s="24">
        <f t="shared" ref="AR208" si="2918">+AR209</f>
        <v>0</v>
      </c>
      <c r="AS208" s="24">
        <f t="shared" ref="AS208" si="2919">+AS209</f>
        <v>0</v>
      </c>
      <c r="AT208" s="24">
        <f>+AT209</f>
        <v>69340502.849999994</v>
      </c>
      <c r="AU208" s="24">
        <f t="shared" ref="AU208" si="2920">+AU209</f>
        <v>7900000</v>
      </c>
      <c r="AV208" s="24">
        <f t="shared" ref="AV208" si="2921">+AV209</f>
        <v>77240502.849999994</v>
      </c>
      <c r="AW208" s="24">
        <f t="shared" ref="AW208" si="2922">+AW209</f>
        <v>0</v>
      </c>
      <c r="AX208" s="24">
        <f t="shared" ref="AX208" si="2923">+AX209</f>
        <v>0</v>
      </c>
      <c r="AY208" s="24">
        <f t="shared" ref="AY208" si="2924">+AY209</f>
        <v>0</v>
      </c>
      <c r="AZ208" s="24">
        <f t="shared" ref="AZ208" si="2925">+AZ209</f>
        <v>77240502.849999994</v>
      </c>
      <c r="BA208" s="24"/>
      <c r="BB208" s="24"/>
      <c r="BC208" s="24"/>
      <c r="BD208" s="24"/>
      <c r="BE208" s="24"/>
      <c r="BF208" s="24"/>
      <c r="BG208" s="24"/>
      <c r="BH208" s="24"/>
    </row>
    <row r="209" spans="1:60" ht="24">
      <c r="A209" s="17">
        <v>2025</v>
      </c>
      <c r="B209" s="17">
        <v>8300</v>
      </c>
      <c r="C209" s="17">
        <v>4</v>
      </c>
      <c r="D209" s="17">
        <v>9</v>
      </c>
      <c r="E209" s="17">
        <v>25</v>
      </c>
      <c r="F209" s="17">
        <v>5000</v>
      </c>
      <c r="G209" s="17"/>
      <c r="H209" s="17"/>
      <c r="I209" s="25" t="s">
        <v>21</v>
      </c>
      <c r="J209" s="26" t="s">
        <v>41</v>
      </c>
      <c r="K209" s="27">
        <v>69340502.849999994</v>
      </c>
      <c r="L209" s="27">
        <v>7900000</v>
      </c>
      <c r="M209" s="27">
        <v>77240502.849999994</v>
      </c>
      <c r="N209" s="27">
        <v>0</v>
      </c>
      <c r="O209" s="27">
        <v>0</v>
      </c>
      <c r="P209" s="27">
        <v>0</v>
      </c>
      <c r="Q209" s="27">
        <v>77240502.849999994</v>
      </c>
      <c r="R209" s="27">
        <f>+R210+R213</f>
        <v>0</v>
      </c>
      <c r="S209" s="27">
        <f t="shared" ref="S209:X209" si="2926">+S210+S213</f>
        <v>0</v>
      </c>
      <c r="T209" s="27">
        <f t="shared" si="2926"/>
        <v>0</v>
      </c>
      <c r="U209" s="27">
        <f t="shared" si="2926"/>
        <v>0</v>
      </c>
      <c r="V209" s="27">
        <f t="shared" si="2926"/>
        <v>0</v>
      </c>
      <c r="W209" s="27">
        <f t="shared" si="2926"/>
        <v>0</v>
      </c>
      <c r="X209" s="27">
        <f t="shared" si="2926"/>
        <v>0</v>
      </c>
      <c r="Y209" s="27">
        <f>+Y210+Y213</f>
        <v>0</v>
      </c>
      <c r="Z209" s="27">
        <f t="shared" ref="Z209" si="2927">+Z210+Z213</f>
        <v>0</v>
      </c>
      <c r="AA209" s="27">
        <f t="shared" ref="AA209" si="2928">+AA210+AA213</f>
        <v>0</v>
      </c>
      <c r="AB209" s="27">
        <f t="shared" ref="AB209" si="2929">+AB210+AB213</f>
        <v>0</v>
      </c>
      <c r="AC209" s="27">
        <f t="shared" ref="AC209" si="2930">+AC210+AC213</f>
        <v>0</v>
      </c>
      <c r="AD209" s="27">
        <f t="shared" ref="AD209" si="2931">+AD210+AD213</f>
        <v>0</v>
      </c>
      <c r="AE209" s="27">
        <f t="shared" ref="AE209" si="2932">+AE210+AE213</f>
        <v>0</v>
      </c>
      <c r="AF209" s="27">
        <f>+AF210+AF213</f>
        <v>0</v>
      </c>
      <c r="AG209" s="27">
        <f t="shared" ref="AG209" si="2933">+AG210+AG213</f>
        <v>0</v>
      </c>
      <c r="AH209" s="27">
        <f t="shared" ref="AH209" si="2934">+AH210+AH213</f>
        <v>0</v>
      </c>
      <c r="AI209" s="27">
        <f t="shared" ref="AI209" si="2935">+AI210+AI213</f>
        <v>0</v>
      </c>
      <c r="AJ209" s="27">
        <f t="shared" ref="AJ209" si="2936">+AJ210+AJ213</f>
        <v>0</v>
      </c>
      <c r="AK209" s="27">
        <f t="shared" ref="AK209" si="2937">+AK210+AK213</f>
        <v>0</v>
      </c>
      <c r="AL209" s="27">
        <f t="shared" ref="AL209" si="2938">+AL210+AL213</f>
        <v>0</v>
      </c>
      <c r="AM209" s="27">
        <f>+AM210+AM213</f>
        <v>0</v>
      </c>
      <c r="AN209" s="27">
        <f t="shared" ref="AN209" si="2939">+AN210+AN213</f>
        <v>0</v>
      </c>
      <c r="AO209" s="27">
        <f t="shared" ref="AO209" si="2940">+AO210+AO213</f>
        <v>0</v>
      </c>
      <c r="AP209" s="27">
        <f t="shared" ref="AP209" si="2941">+AP210+AP213</f>
        <v>0</v>
      </c>
      <c r="AQ209" s="27">
        <f t="shared" ref="AQ209" si="2942">+AQ210+AQ213</f>
        <v>0</v>
      </c>
      <c r="AR209" s="27">
        <f t="shared" ref="AR209" si="2943">+AR210+AR213</f>
        <v>0</v>
      </c>
      <c r="AS209" s="27">
        <f t="shared" ref="AS209" si="2944">+AS210+AS213</f>
        <v>0</v>
      </c>
      <c r="AT209" s="27">
        <f>+AT210+AT213</f>
        <v>69340502.849999994</v>
      </c>
      <c r="AU209" s="27">
        <f t="shared" ref="AU209" si="2945">+AU210+AU213</f>
        <v>7900000</v>
      </c>
      <c r="AV209" s="27">
        <f t="shared" ref="AV209" si="2946">+AV210+AV213</f>
        <v>77240502.849999994</v>
      </c>
      <c r="AW209" s="27">
        <f t="shared" ref="AW209" si="2947">+AW210+AW213</f>
        <v>0</v>
      </c>
      <c r="AX209" s="27">
        <f t="shared" ref="AX209" si="2948">+AX210+AX213</f>
        <v>0</v>
      </c>
      <c r="AY209" s="27">
        <f t="shared" ref="AY209" si="2949">+AY210+AY213</f>
        <v>0</v>
      </c>
      <c r="AZ209" s="27">
        <f t="shared" ref="AZ209" si="2950">+AZ210+AZ213</f>
        <v>77240502.849999994</v>
      </c>
      <c r="BA209" s="27"/>
      <c r="BB209" s="27"/>
      <c r="BC209" s="27"/>
      <c r="BD209" s="27"/>
      <c r="BE209" s="27"/>
      <c r="BF209" s="27"/>
      <c r="BG209" s="27"/>
      <c r="BH209" s="27"/>
    </row>
    <row r="210" spans="1:60" ht="24">
      <c r="A210" s="18">
        <v>2025</v>
      </c>
      <c r="B210" s="18">
        <v>8300</v>
      </c>
      <c r="C210" s="18">
        <v>4</v>
      </c>
      <c r="D210" s="18">
        <v>9</v>
      </c>
      <c r="E210" s="18">
        <v>25</v>
      </c>
      <c r="F210" s="18">
        <v>5000</v>
      </c>
      <c r="G210" s="18">
        <v>5600</v>
      </c>
      <c r="H210" s="18"/>
      <c r="I210" s="28" t="s">
        <v>21</v>
      </c>
      <c r="J210" s="29" t="s">
        <v>113</v>
      </c>
      <c r="K210" s="30">
        <v>48862674.850000001</v>
      </c>
      <c r="L210" s="30">
        <v>7900000</v>
      </c>
      <c r="M210" s="30">
        <v>56762674.850000001</v>
      </c>
      <c r="N210" s="30">
        <v>0</v>
      </c>
      <c r="O210" s="30">
        <v>0</v>
      </c>
      <c r="P210" s="30">
        <v>0</v>
      </c>
      <c r="Q210" s="30">
        <v>56762674.850000001</v>
      </c>
      <c r="R210" s="30">
        <f>+R211</f>
        <v>0</v>
      </c>
      <c r="S210" s="30">
        <f t="shared" ref="S210:X211" si="2951">+S211</f>
        <v>0</v>
      </c>
      <c r="T210" s="30">
        <f t="shared" si="2951"/>
        <v>0</v>
      </c>
      <c r="U210" s="30">
        <f t="shared" si="2951"/>
        <v>0</v>
      </c>
      <c r="V210" s="30">
        <f t="shared" si="2951"/>
        <v>0</v>
      </c>
      <c r="W210" s="30">
        <f t="shared" si="2951"/>
        <v>0</v>
      </c>
      <c r="X210" s="30">
        <f t="shared" si="2951"/>
        <v>0</v>
      </c>
      <c r="Y210" s="30">
        <f>+Y211</f>
        <v>0</v>
      </c>
      <c r="Z210" s="30">
        <f t="shared" ref="Z210:Z211" si="2952">+Z211</f>
        <v>0</v>
      </c>
      <c r="AA210" s="30">
        <f t="shared" ref="AA210:AA211" si="2953">+AA211</f>
        <v>0</v>
      </c>
      <c r="AB210" s="30">
        <f t="shared" ref="AB210:AB211" si="2954">+AB211</f>
        <v>0</v>
      </c>
      <c r="AC210" s="30">
        <f t="shared" ref="AC210:AC211" si="2955">+AC211</f>
        <v>0</v>
      </c>
      <c r="AD210" s="30">
        <f t="shared" ref="AD210:AD211" si="2956">+AD211</f>
        <v>0</v>
      </c>
      <c r="AE210" s="30">
        <f t="shared" ref="AE210:AE211" si="2957">+AE211</f>
        <v>0</v>
      </c>
      <c r="AF210" s="30">
        <f>+AF211</f>
        <v>0</v>
      </c>
      <c r="AG210" s="30">
        <f t="shared" ref="AG210:AG211" si="2958">+AG211</f>
        <v>0</v>
      </c>
      <c r="AH210" s="30">
        <f t="shared" ref="AH210:AH211" si="2959">+AH211</f>
        <v>0</v>
      </c>
      <c r="AI210" s="30">
        <f t="shared" ref="AI210:AI211" si="2960">+AI211</f>
        <v>0</v>
      </c>
      <c r="AJ210" s="30">
        <f t="shared" ref="AJ210:AJ211" si="2961">+AJ211</f>
        <v>0</v>
      </c>
      <c r="AK210" s="30">
        <f t="shared" ref="AK210:AK211" si="2962">+AK211</f>
        <v>0</v>
      </c>
      <c r="AL210" s="30">
        <f t="shared" ref="AL210:AL211" si="2963">+AL211</f>
        <v>0</v>
      </c>
      <c r="AM210" s="30">
        <f>+AM211</f>
        <v>0</v>
      </c>
      <c r="AN210" s="30">
        <f t="shared" ref="AN210:AN211" si="2964">+AN211</f>
        <v>0</v>
      </c>
      <c r="AO210" s="30">
        <f t="shared" ref="AO210:AO211" si="2965">+AO211</f>
        <v>0</v>
      </c>
      <c r="AP210" s="30">
        <f t="shared" ref="AP210:AP211" si="2966">+AP211</f>
        <v>0</v>
      </c>
      <c r="AQ210" s="30">
        <f t="shared" ref="AQ210:AQ211" si="2967">+AQ211</f>
        <v>0</v>
      </c>
      <c r="AR210" s="30">
        <f t="shared" ref="AR210:AR211" si="2968">+AR211</f>
        <v>0</v>
      </c>
      <c r="AS210" s="30">
        <f t="shared" ref="AS210:AS211" si="2969">+AS211</f>
        <v>0</v>
      </c>
      <c r="AT210" s="30">
        <f>+AT211</f>
        <v>48862674.850000001</v>
      </c>
      <c r="AU210" s="30">
        <f t="shared" ref="AU210:AU211" si="2970">+AU211</f>
        <v>7900000</v>
      </c>
      <c r="AV210" s="30">
        <f t="shared" ref="AV210:AV211" si="2971">+AV211</f>
        <v>56762674.850000001</v>
      </c>
      <c r="AW210" s="30">
        <f t="shared" ref="AW210:AW211" si="2972">+AW211</f>
        <v>0</v>
      </c>
      <c r="AX210" s="30">
        <f t="shared" ref="AX210:AX211" si="2973">+AX211</f>
        <v>0</v>
      </c>
      <c r="AY210" s="30">
        <f t="shared" ref="AY210:AY211" si="2974">+AY211</f>
        <v>0</v>
      </c>
      <c r="AZ210" s="30">
        <f t="shared" ref="AZ210:AZ211" si="2975">+AZ211</f>
        <v>56762674.850000001</v>
      </c>
      <c r="BA210" s="30"/>
      <c r="BB210" s="30"/>
      <c r="BC210" s="30"/>
      <c r="BD210" s="30"/>
      <c r="BE210" s="30"/>
      <c r="BF210" s="30"/>
      <c r="BG210" s="30"/>
      <c r="BH210" s="30"/>
    </row>
    <row r="211" spans="1:60" ht="24">
      <c r="A211" s="19">
        <v>2025</v>
      </c>
      <c r="B211" s="19">
        <v>8300</v>
      </c>
      <c r="C211" s="19">
        <v>4</v>
      </c>
      <c r="D211" s="19">
        <v>9</v>
      </c>
      <c r="E211" s="19">
        <v>25</v>
      </c>
      <c r="F211" s="19">
        <v>5000</v>
      </c>
      <c r="G211" s="19">
        <v>5600</v>
      </c>
      <c r="H211" s="19">
        <v>565</v>
      </c>
      <c r="I211" s="31" t="s">
        <v>21</v>
      </c>
      <c r="J211" s="32" t="s">
        <v>107</v>
      </c>
      <c r="K211" s="33">
        <v>48862674.850000001</v>
      </c>
      <c r="L211" s="33">
        <v>7900000</v>
      </c>
      <c r="M211" s="33">
        <v>56762674.850000001</v>
      </c>
      <c r="N211" s="33">
        <v>0</v>
      </c>
      <c r="O211" s="33">
        <v>0</v>
      </c>
      <c r="P211" s="33">
        <v>0</v>
      </c>
      <c r="Q211" s="33">
        <v>56762674.850000001</v>
      </c>
      <c r="R211" s="33">
        <f>+R212</f>
        <v>0</v>
      </c>
      <c r="S211" s="33">
        <f t="shared" si="2951"/>
        <v>0</v>
      </c>
      <c r="T211" s="33">
        <f t="shared" si="2951"/>
        <v>0</v>
      </c>
      <c r="U211" s="33">
        <f t="shared" si="2951"/>
        <v>0</v>
      </c>
      <c r="V211" s="33">
        <f t="shared" si="2951"/>
        <v>0</v>
      </c>
      <c r="W211" s="33">
        <f t="shared" si="2951"/>
        <v>0</v>
      </c>
      <c r="X211" s="33">
        <f t="shared" si="2951"/>
        <v>0</v>
      </c>
      <c r="Y211" s="33">
        <f>+Y212</f>
        <v>0</v>
      </c>
      <c r="Z211" s="33">
        <f t="shared" si="2952"/>
        <v>0</v>
      </c>
      <c r="AA211" s="33">
        <f t="shared" si="2953"/>
        <v>0</v>
      </c>
      <c r="AB211" s="33">
        <f t="shared" si="2954"/>
        <v>0</v>
      </c>
      <c r="AC211" s="33">
        <f t="shared" si="2955"/>
        <v>0</v>
      </c>
      <c r="AD211" s="33">
        <f t="shared" si="2956"/>
        <v>0</v>
      </c>
      <c r="AE211" s="33">
        <f t="shared" si="2957"/>
        <v>0</v>
      </c>
      <c r="AF211" s="33">
        <f>+AF212</f>
        <v>0</v>
      </c>
      <c r="AG211" s="33">
        <f t="shared" si="2958"/>
        <v>0</v>
      </c>
      <c r="AH211" s="33">
        <f t="shared" si="2959"/>
        <v>0</v>
      </c>
      <c r="AI211" s="33">
        <f t="shared" si="2960"/>
        <v>0</v>
      </c>
      <c r="AJ211" s="33">
        <f t="shared" si="2961"/>
        <v>0</v>
      </c>
      <c r="AK211" s="33">
        <f t="shared" si="2962"/>
        <v>0</v>
      </c>
      <c r="AL211" s="33">
        <f t="shared" si="2963"/>
        <v>0</v>
      </c>
      <c r="AM211" s="33">
        <f>+AM212</f>
        <v>0</v>
      </c>
      <c r="AN211" s="33">
        <f t="shared" si="2964"/>
        <v>0</v>
      </c>
      <c r="AO211" s="33">
        <f t="shared" si="2965"/>
        <v>0</v>
      </c>
      <c r="AP211" s="33">
        <f t="shared" si="2966"/>
        <v>0</v>
      </c>
      <c r="AQ211" s="33">
        <f t="shared" si="2967"/>
        <v>0</v>
      </c>
      <c r="AR211" s="33">
        <f t="shared" si="2968"/>
        <v>0</v>
      </c>
      <c r="AS211" s="33">
        <f t="shared" si="2969"/>
        <v>0</v>
      </c>
      <c r="AT211" s="33">
        <f>+AT212</f>
        <v>48862674.850000001</v>
      </c>
      <c r="AU211" s="33">
        <f t="shared" si="2970"/>
        <v>7900000</v>
      </c>
      <c r="AV211" s="33">
        <f t="shared" si="2971"/>
        <v>56762674.850000001</v>
      </c>
      <c r="AW211" s="33">
        <f t="shared" si="2972"/>
        <v>0</v>
      </c>
      <c r="AX211" s="33">
        <f t="shared" si="2973"/>
        <v>0</v>
      </c>
      <c r="AY211" s="33">
        <f t="shared" si="2974"/>
        <v>0</v>
      </c>
      <c r="AZ211" s="33">
        <f t="shared" si="2975"/>
        <v>56762674.850000001</v>
      </c>
      <c r="BA211" s="33"/>
      <c r="BB211" s="33"/>
      <c r="BC211" s="33"/>
      <c r="BD211" s="33"/>
      <c r="BE211" s="33"/>
      <c r="BF211" s="33"/>
      <c r="BG211" s="33"/>
      <c r="BH211" s="33"/>
    </row>
    <row r="212" spans="1:60" ht="24">
      <c r="A212" s="20">
        <v>2025</v>
      </c>
      <c r="B212" s="20">
        <v>8300</v>
      </c>
      <c r="C212" s="20">
        <v>4</v>
      </c>
      <c r="D212" s="20">
        <v>9</v>
      </c>
      <c r="E212" s="20">
        <v>25</v>
      </c>
      <c r="F212" s="20">
        <v>5000</v>
      </c>
      <c r="G212" s="20">
        <v>5600</v>
      </c>
      <c r="H212" s="20">
        <v>565</v>
      </c>
      <c r="I212" s="34">
        <v>1</v>
      </c>
      <c r="J212" s="35" t="s">
        <v>107</v>
      </c>
      <c r="K212" s="36">
        <v>48862674.850000001</v>
      </c>
      <c r="L212" s="36">
        <v>7900000</v>
      </c>
      <c r="M212" s="37">
        <f>+K212+L212</f>
        <v>56762674.850000001</v>
      </c>
      <c r="N212" s="36">
        <v>0</v>
      </c>
      <c r="O212" s="36">
        <v>0</v>
      </c>
      <c r="P212" s="37">
        <v>0</v>
      </c>
      <c r="Q212" s="37">
        <f>+M212+P212</f>
        <v>56762674.850000001</v>
      </c>
      <c r="R212" s="36">
        <v>0</v>
      </c>
      <c r="S212" s="36">
        <v>0</v>
      </c>
      <c r="T212" s="37">
        <f t="shared" ref="T212" si="2976">+R212+S212</f>
        <v>0</v>
      </c>
      <c r="U212" s="36">
        <v>0</v>
      </c>
      <c r="V212" s="36">
        <v>0</v>
      </c>
      <c r="W212" s="37">
        <f t="shared" ref="W212" si="2977">+U212+V212</f>
        <v>0</v>
      </c>
      <c r="X212" s="37">
        <f t="shared" ref="X212" si="2978">+T212+W212</f>
        <v>0</v>
      </c>
      <c r="Y212" s="36">
        <v>0</v>
      </c>
      <c r="Z212" s="36">
        <v>0</v>
      </c>
      <c r="AA212" s="37">
        <f t="shared" ref="AA212" si="2979">+Y212+Z212</f>
        <v>0</v>
      </c>
      <c r="AB212" s="36">
        <v>0</v>
      </c>
      <c r="AC212" s="36">
        <v>0</v>
      </c>
      <c r="AD212" s="37">
        <f t="shared" ref="AD212" si="2980">+AB212+AC212</f>
        <v>0</v>
      </c>
      <c r="AE212" s="37">
        <f t="shared" ref="AE212" si="2981">+AA212+AD212</f>
        <v>0</v>
      </c>
      <c r="AF212" s="36">
        <v>0</v>
      </c>
      <c r="AG212" s="36">
        <v>0</v>
      </c>
      <c r="AH212" s="37">
        <f t="shared" ref="AH212" si="2982">+AF212+AG212</f>
        <v>0</v>
      </c>
      <c r="AI212" s="36">
        <v>0</v>
      </c>
      <c r="AJ212" s="36">
        <v>0</v>
      </c>
      <c r="AK212" s="37">
        <f t="shared" ref="AK212" si="2983">+AI212+AJ212</f>
        <v>0</v>
      </c>
      <c r="AL212" s="37">
        <f t="shared" ref="AL212" si="2984">+AH212+AK212</f>
        <v>0</v>
      </c>
      <c r="AM212" s="36">
        <v>0</v>
      </c>
      <c r="AN212" s="36">
        <v>0</v>
      </c>
      <c r="AO212" s="37">
        <f t="shared" ref="AO212" si="2985">+AM212+AN212</f>
        <v>0</v>
      </c>
      <c r="AP212" s="36">
        <v>0</v>
      </c>
      <c r="AQ212" s="36">
        <v>0</v>
      </c>
      <c r="AR212" s="37">
        <f t="shared" ref="AR212" si="2986">+AP212+AQ212</f>
        <v>0</v>
      </c>
      <c r="AS212" s="37">
        <f t="shared" ref="AS212" si="2987">+AO212+AR212</f>
        <v>0</v>
      </c>
      <c r="AT212" s="36">
        <f>+K212-R212-Y212-AF212-AM212</f>
        <v>48862674.850000001</v>
      </c>
      <c r="AU212" s="36">
        <f t="shared" ref="AU212" si="2988">+L212-S212-Z212-AG212-AN212</f>
        <v>7900000</v>
      </c>
      <c r="AV212" s="36">
        <f t="shared" ref="AV212" si="2989">+M212-T212-AA212-AH212-AO212</f>
        <v>56762674.850000001</v>
      </c>
      <c r="AW212" s="36">
        <f t="shared" ref="AW212" si="2990">+N212-U212-AB212-AI212-AP212</f>
        <v>0</v>
      </c>
      <c r="AX212" s="36">
        <f t="shared" ref="AX212" si="2991">+O212-V212-AC212-AJ212-AQ212</f>
        <v>0</v>
      </c>
      <c r="AY212" s="36">
        <f t="shared" ref="AY212" si="2992">+P212-W212-AD212-AK212-AR212</f>
        <v>0</v>
      </c>
      <c r="AZ212" s="36">
        <f t="shared" ref="AZ212" si="2993">+Q212-X212-AE212-AL212-AS212</f>
        <v>56762674.850000001</v>
      </c>
      <c r="BA212" s="72">
        <v>948</v>
      </c>
      <c r="BB212" s="72"/>
      <c r="BC212" s="72"/>
      <c r="BD212" s="72"/>
      <c r="BE212" s="72"/>
      <c r="BF212" s="72"/>
      <c r="BG212" s="72">
        <f>+BA212-BC212-BE212</f>
        <v>948</v>
      </c>
      <c r="BH212" s="72"/>
    </row>
    <row r="213" spans="1:60" ht="24">
      <c r="A213" s="18">
        <v>2025</v>
      </c>
      <c r="B213" s="18">
        <v>8300</v>
      </c>
      <c r="C213" s="18">
        <v>4</v>
      </c>
      <c r="D213" s="18">
        <v>9</v>
      </c>
      <c r="E213" s="18">
        <v>25</v>
      </c>
      <c r="F213" s="18">
        <v>5000</v>
      </c>
      <c r="G213" s="18">
        <v>5900</v>
      </c>
      <c r="H213" s="18"/>
      <c r="I213" s="28" t="s">
        <v>21</v>
      </c>
      <c r="J213" s="29" t="s">
        <v>48</v>
      </c>
      <c r="K213" s="30">
        <v>20477828</v>
      </c>
      <c r="L213" s="30">
        <v>0</v>
      </c>
      <c r="M213" s="30">
        <v>20477828</v>
      </c>
      <c r="N213" s="30">
        <v>0</v>
      </c>
      <c r="O213" s="30">
        <v>0</v>
      </c>
      <c r="P213" s="30">
        <v>0</v>
      </c>
      <c r="Q213" s="30">
        <v>20477828</v>
      </c>
      <c r="R213" s="30">
        <f>+R214</f>
        <v>0</v>
      </c>
      <c r="S213" s="30">
        <f t="shared" ref="S213:X214" si="2994">+S214</f>
        <v>0</v>
      </c>
      <c r="T213" s="30">
        <f t="shared" si="2994"/>
        <v>0</v>
      </c>
      <c r="U213" s="30">
        <f t="shared" si="2994"/>
        <v>0</v>
      </c>
      <c r="V213" s="30">
        <f t="shared" si="2994"/>
        <v>0</v>
      </c>
      <c r="W213" s="30">
        <f t="shared" si="2994"/>
        <v>0</v>
      </c>
      <c r="X213" s="30">
        <f t="shared" si="2994"/>
        <v>0</v>
      </c>
      <c r="Y213" s="30">
        <f>+Y214</f>
        <v>0</v>
      </c>
      <c r="Z213" s="30">
        <f t="shared" ref="Z213:Z214" si="2995">+Z214</f>
        <v>0</v>
      </c>
      <c r="AA213" s="30">
        <f t="shared" ref="AA213:AA214" si="2996">+AA214</f>
        <v>0</v>
      </c>
      <c r="AB213" s="30">
        <f t="shared" ref="AB213:AB214" si="2997">+AB214</f>
        <v>0</v>
      </c>
      <c r="AC213" s="30">
        <f t="shared" ref="AC213:AC214" si="2998">+AC214</f>
        <v>0</v>
      </c>
      <c r="AD213" s="30">
        <f t="shared" ref="AD213:AD214" si="2999">+AD214</f>
        <v>0</v>
      </c>
      <c r="AE213" s="30">
        <f t="shared" ref="AE213:AE214" si="3000">+AE214</f>
        <v>0</v>
      </c>
      <c r="AF213" s="30">
        <f>+AF214</f>
        <v>0</v>
      </c>
      <c r="AG213" s="30">
        <f t="shared" ref="AG213:AG214" si="3001">+AG214</f>
        <v>0</v>
      </c>
      <c r="AH213" s="30">
        <f t="shared" ref="AH213:AH214" si="3002">+AH214</f>
        <v>0</v>
      </c>
      <c r="AI213" s="30">
        <f t="shared" ref="AI213:AI214" si="3003">+AI214</f>
        <v>0</v>
      </c>
      <c r="AJ213" s="30">
        <f t="shared" ref="AJ213:AJ214" si="3004">+AJ214</f>
        <v>0</v>
      </c>
      <c r="AK213" s="30">
        <f t="shared" ref="AK213:AK214" si="3005">+AK214</f>
        <v>0</v>
      </c>
      <c r="AL213" s="30">
        <f t="shared" ref="AL213:AL214" si="3006">+AL214</f>
        <v>0</v>
      </c>
      <c r="AM213" s="30">
        <f>+AM214</f>
        <v>0</v>
      </c>
      <c r="AN213" s="30">
        <f t="shared" ref="AN213:AN214" si="3007">+AN214</f>
        <v>0</v>
      </c>
      <c r="AO213" s="30">
        <f t="shared" ref="AO213:AO214" si="3008">+AO214</f>
        <v>0</v>
      </c>
      <c r="AP213" s="30">
        <f t="shared" ref="AP213:AP214" si="3009">+AP214</f>
        <v>0</v>
      </c>
      <c r="AQ213" s="30">
        <f t="shared" ref="AQ213:AQ214" si="3010">+AQ214</f>
        <v>0</v>
      </c>
      <c r="AR213" s="30">
        <f t="shared" ref="AR213:AR214" si="3011">+AR214</f>
        <v>0</v>
      </c>
      <c r="AS213" s="30">
        <f t="shared" ref="AS213:AS214" si="3012">+AS214</f>
        <v>0</v>
      </c>
      <c r="AT213" s="30">
        <f>+AT214</f>
        <v>20477828</v>
      </c>
      <c r="AU213" s="30">
        <f t="shared" ref="AU213:AU214" si="3013">+AU214</f>
        <v>0</v>
      </c>
      <c r="AV213" s="30">
        <f t="shared" ref="AV213:AV214" si="3014">+AV214</f>
        <v>20477828</v>
      </c>
      <c r="AW213" s="30">
        <f t="shared" ref="AW213:AW214" si="3015">+AW214</f>
        <v>0</v>
      </c>
      <c r="AX213" s="30">
        <f t="shared" ref="AX213:AX214" si="3016">+AX214</f>
        <v>0</v>
      </c>
      <c r="AY213" s="30">
        <f t="shared" ref="AY213:AY214" si="3017">+AY214</f>
        <v>0</v>
      </c>
      <c r="AZ213" s="30">
        <f t="shared" ref="AZ213:AZ214" si="3018">+AZ214</f>
        <v>20477828</v>
      </c>
      <c r="BA213" s="30"/>
      <c r="BB213" s="30"/>
      <c r="BC213" s="30"/>
      <c r="BD213" s="30"/>
      <c r="BE213" s="30"/>
      <c r="BF213" s="30"/>
      <c r="BG213" s="30"/>
      <c r="BH213" s="30"/>
    </row>
    <row r="214" spans="1:60" ht="24">
      <c r="A214" s="19">
        <v>2025</v>
      </c>
      <c r="B214" s="19">
        <v>8300</v>
      </c>
      <c r="C214" s="19">
        <v>4</v>
      </c>
      <c r="D214" s="19">
        <v>9</v>
      </c>
      <c r="E214" s="19">
        <v>25</v>
      </c>
      <c r="F214" s="19">
        <v>5000</v>
      </c>
      <c r="G214" s="19">
        <v>5900</v>
      </c>
      <c r="H214" s="19">
        <v>597</v>
      </c>
      <c r="I214" s="31" t="s">
        <v>21</v>
      </c>
      <c r="J214" s="32" t="s">
        <v>49</v>
      </c>
      <c r="K214" s="33">
        <v>20477828</v>
      </c>
      <c r="L214" s="33">
        <v>0</v>
      </c>
      <c r="M214" s="33">
        <v>20477828</v>
      </c>
      <c r="N214" s="33">
        <v>0</v>
      </c>
      <c r="O214" s="33">
        <v>0</v>
      </c>
      <c r="P214" s="33">
        <v>0</v>
      </c>
      <c r="Q214" s="33">
        <v>20477828</v>
      </c>
      <c r="R214" s="33">
        <f>+R215</f>
        <v>0</v>
      </c>
      <c r="S214" s="33">
        <f t="shared" si="2994"/>
        <v>0</v>
      </c>
      <c r="T214" s="33">
        <f t="shared" si="2994"/>
        <v>0</v>
      </c>
      <c r="U214" s="33">
        <f t="shared" si="2994"/>
        <v>0</v>
      </c>
      <c r="V214" s="33">
        <f t="shared" si="2994"/>
        <v>0</v>
      </c>
      <c r="W214" s="33">
        <f t="shared" si="2994"/>
        <v>0</v>
      </c>
      <c r="X214" s="33">
        <f t="shared" si="2994"/>
        <v>0</v>
      </c>
      <c r="Y214" s="33">
        <f>+Y215</f>
        <v>0</v>
      </c>
      <c r="Z214" s="33">
        <f t="shared" si="2995"/>
        <v>0</v>
      </c>
      <c r="AA214" s="33">
        <f t="shared" si="2996"/>
        <v>0</v>
      </c>
      <c r="AB214" s="33">
        <f t="shared" si="2997"/>
        <v>0</v>
      </c>
      <c r="AC214" s="33">
        <f t="shared" si="2998"/>
        <v>0</v>
      </c>
      <c r="AD214" s="33">
        <f t="shared" si="2999"/>
        <v>0</v>
      </c>
      <c r="AE214" s="33">
        <f t="shared" si="3000"/>
        <v>0</v>
      </c>
      <c r="AF214" s="33">
        <f>+AF215</f>
        <v>0</v>
      </c>
      <c r="AG214" s="33">
        <f t="shared" si="3001"/>
        <v>0</v>
      </c>
      <c r="AH214" s="33">
        <f t="shared" si="3002"/>
        <v>0</v>
      </c>
      <c r="AI214" s="33">
        <f t="shared" si="3003"/>
        <v>0</v>
      </c>
      <c r="AJ214" s="33">
        <f t="shared" si="3004"/>
        <v>0</v>
      </c>
      <c r="AK214" s="33">
        <f t="shared" si="3005"/>
        <v>0</v>
      </c>
      <c r="AL214" s="33">
        <f t="shared" si="3006"/>
        <v>0</v>
      </c>
      <c r="AM214" s="33">
        <f>+AM215</f>
        <v>0</v>
      </c>
      <c r="AN214" s="33">
        <f t="shared" si="3007"/>
        <v>0</v>
      </c>
      <c r="AO214" s="33">
        <f t="shared" si="3008"/>
        <v>0</v>
      </c>
      <c r="AP214" s="33">
        <f t="shared" si="3009"/>
        <v>0</v>
      </c>
      <c r="AQ214" s="33">
        <f t="shared" si="3010"/>
        <v>0</v>
      </c>
      <c r="AR214" s="33">
        <f t="shared" si="3011"/>
        <v>0</v>
      </c>
      <c r="AS214" s="33">
        <f t="shared" si="3012"/>
        <v>0</v>
      </c>
      <c r="AT214" s="33">
        <f>+AT215</f>
        <v>20477828</v>
      </c>
      <c r="AU214" s="33">
        <f t="shared" si="3013"/>
        <v>0</v>
      </c>
      <c r="AV214" s="33">
        <f t="shared" si="3014"/>
        <v>20477828</v>
      </c>
      <c r="AW214" s="33">
        <f t="shared" si="3015"/>
        <v>0</v>
      </c>
      <c r="AX214" s="33">
        <f t="shared" si="3016"/>
        <v>0</v>
      </c>
      <c r="AY214" s="33">
        <f t="shared" si="3017"/>
        <v>0</v>
      </c>
      <c r="AZ214" s="33">
        <f t="shared" si="3018"/>
        <v>20477828</v>
      </c>
      <c r="BA214" s="33"/>
      <c r="BB214" s="33"/>
      <c r="BC214" s="33"/>
      <c r="BD214" s="33"/>
      <c r="BE214" s="33"/>
      <c r="BF214" s="33"/>
      <c r="BG214" s="33"/>
      <c r="BH214" s="33"/>
    </row>
    <row r="215" spans="1:60" ht="24">
      <c r="A215" s="20">
        <v>2025</v>
      </c>
      <c r="B215" s="20">
        <v>8300</v>
      </c>
      <c r="C215" s="20">
        <v>4</v>
      </c>
      <c r="D215" s="20">
        <v>9</v>
      </c>
      <c r="E215" s="20">
        <v>25</v>
      </c>
      <c r="F215" s="20">
        <v>5000</v>
      </c>
      <c r="G215" s="20">
        <v>5900</v>
      </c>
      <c r="H215" s="20">
        <v>597</v>
      </c>
      <c r="I215" s="34">
        <v>1</v>
      </c>
      <c r="J215" s="35" t="s">
        <v>50</v>
      </c>
      <c r="K215" s="36">
        <v>20477828</v>
      </c>
      <c r="L215" s="36">
        <v>0</v>
      </c>
      <c r="M215" s="37">
        <v>20477828</v>
      </c>
      <c r="N215" s="36">
        <v>0</v>
      </c>
      <c r="O215" s="36">
        <v>0</v>
      </c>
      <c r="P215" s="37">
        <v>0</v>
      </c>
      <c r="Q215" s="37">
        <v>20477828</v>
      </c>
      <c r="R215" s="36">
        <v>0</v>
      </c>
      <c r="S215" s="36">
        <v>0</v>
      </c>
      <c r="T215" s="37">
        <f t="shared" ref="T215" si="3019">+R215+S215</f>
        <v>0</v>
      </c>
      <c r="U215" s="36">
        <v>0</v>
      </c>
      <c r="V215" s="36">
        <v>0</v>
      </c>
      <c r="W215" s="37">
        <f t="shared" ref="W215" si="3020">+U215+V215</f>
        <v>0</v>
      </c>
      <c r="X215" s="37">
        <f t="shared" ref="X215" si="3021">+T215+W215</f>
        <v>0</v>
      </c>
      <c r="Y215" s="36">
        <v>0</v>
      </c>
      <c r="Z215" s="36">
        <v>0</v>
      </c>
      <c r="AA215" s="37">
        <f t="shared" ref="AA215" si="3022">+Y215+Z215</f>
        <v>0</v>
      </c>
      <c r="AB215" s="36">
        <v>0</v>
      </c>
      <c r="AC215" s="36">
        <v>0</v>
      </c>
      <c r="AD215" s="37">
        <f t="shared" ref="AD215" si="3023">+AB215+AC215</f>
        <v>0</v>
      </c>
      <c r="AE215" s="37">
        <f t="shared" ref="AE215" si="3024">+AA215+AD215</f>
        <v>0</v>
      </c>
      <c r="AF215" s="36">
        <v>0</v>
      </c>
      <c r="AG215" s="36">
        <v>0</v>
      </c>
      <c r="AH215" s="37">
        <f t="shared" ref="AH215" si="3025">+AF215+AG215</f>
        <v>0</v>
      </c>
      <c r="AI215" s="36">
        <v>0</v>
      </c>
      <c r="AJ215" s="36">
        <v>0</v>
      </c>
      <c r="AK215" s="37">
        <f t="shared" ref="AK215" si="3026">+AI215+AJ215</f>
        <v>0</v>
      </c>
      <c r="AL215" s="37">
        <f t="shared" ref="AL215" si="3027">+AH215+AK215</f>
        <v>0</v>
      </c>
      <c r="AM215" s="36">
        <v>0</v>
      </c>
      <c r="AN215" s="36">
        <v>0</v>
      </c>
      <c r="AO215" s="37">
        <f t="shared" ref="AO215" si="3028">+AM215+AN215</f>
        <v>0</v>
      </c>
      <c r="AP215" s="36">
        <v>0</v>
      </c>
      <c r="AQ215" s="36">
        <v>0</v>
      </c>
      <c r="AR215" s="37">
        <f t="shared" ref="AR215" si="3029">+AP215+AQ215</f>
        <v>0</v>
      </c>
      <c r="AS215" s="37">
        <f t="shared" ref="AS215" si="3030">+AO215+AR215</f>
        <v>0</v>
      </c>
      <c r="AT215" s="36">
        <f>+K215-R215-Y215-AF215-AM215</f>
        <v>20477828</v>
      </c>
      <c r="AU215" s="36">
        <f t="shared" ref="AU215" si="3031">+L215-S215-Z215-AG215-AN215</f>
        <v>0</v>
      </c>
      <c r="AV215" s="36">
        <f t="shared" ref="AV215" si="3032">+M215-T215-AA215-AH215-AO215</f>
        <v>20477828</v>
      </c>
      <c r="AW215" s="36">
        <f t="shared" ref="AW215" si="3033">+N215-U215-AB215-AI215-AP215</f>
        <v>0</v>
      </c>
      <c r="AX215" s="36">
        <f t="shared" ref="AX215" si="3034">+O215-V215-AC215-AJ215-AQ215</f>
        <v>0</v>
      </c>
      <c r="AY215" s="36">
        <f t="shared" ref="AY215" si="3035">+P215-W215-AD215-AK215-AR215</f>
        <v>0</v>
      </c>
      <c r="AZ215" s="36">
        <f t="shared" ref="AZ215" si="3036">+Q215-X215-AE215-AL215-AS215</f>
        <v>20477828</v>
      </c>
      <c r="BA215" s="72">
        <v>1014</v>
      </c>
      <c r="BB215" s="72"/>
      <c r="BC215" s="72"/>
      <c r="BD215" s="72"/>
      <c r="BE215" s="72"/>
      <c r="BF215" s="72"/>
      <c r="BG215" s="72">
        <f>+BA215-BC215-BE215</f>
        <v>1014</v>
      </c>
      <c r="BH215" s="72"/>
    </row>
    <row r="216" spans="1:60" ht="24">
      <c r="A216" s="4">
        <v>2025</v>
      </c>
      <c r="B216" s="4">
        <v>8300</v>
      </c>
      <c r="C216" s="4">
        <v>4</v>
      </c>
      <c r="D216" s="4">
        <v>10</v>
      </c>
      <c r="E216" s="4"/>
      <c r="F216" s="4"/>
      <c r="G216" s="4"/>
      <c r="H216" s="4"/>
      <c r="I216" s="13"/>
      <c r="J216" s="14" t="s">
        <v>114</v>
      </c>
      <c r="K216" s="15">
        <v>58949708.93</v>
      </c>
      <c r="L216" s="15">
        <v>0</v>
      </c>
      <c r="M216" s="15">
        <v>58949708.93</v>
      </c>
      <c r="N216" s="15">
        <v>2819855.39</v>
      </c>
      <c r="O216" s="15">
        <v>0</v>
      </c>
      <c r="P216" s="15">
        <v>2819855.39</v>
      </c>
      <c r="Q216" s="15">
        <v>61769564.32</v>
      </c>
      <c r="R216" s="15">
        <f>+R217</f>
        <v>0</v>
      </c>
      <c r="S216" s="15">
        <f t="shared" ref="S216:X216" si="3037">+S217</f>
        <v>0</v>
      </c>
      <c r="T216" s="15">
        <f t="shared" si="3037"/>
        <v>0</v>
      </c>
      <c r="U216" s="15">
        <f t="shared" si="3037"/>
        <v>520573.4</v>
      </c>
      <c r="V216" s="15">
        <f t="shared" si="3037"/>
        <v>0</v>
      </c>
      <c r="W216" s="15">
        <f t="shared" si="3037"/>
        <v>520573.4</v>
      </c>
      <c r="X216" s="15">
        <f t="shared" si="3037"/>
        <v>520573.4</v>
      </c>
      <c r="Y216" s="15">
        <f>+Y217</f>
        <v>0</v>
      </c>
      <c r="Z216" s="15">
        <f t="shared" ref="Z216" si="3038">+Z217</f>
        <v>0</v>
      </c>
      <c r="AA216" s="15">
        <f t="shared" ref="AA216" si="3039">+AA217</f>
        <v>0</v>
      </c>
      <c r="AB216" s="15">
        <f t="shared" ref="AB216" si="3040">+AB217</f>
        <v>0</v>
      </c>
      <c r="AC216" s="15">
        <f t="shared" ref="AC216" si="3041">+AC217</f>
        <v>0</v>
      </c>
      <c r="AD216" s="15">
        <f t="shared" ref="AD216" si="3042">+AD217</f>
        <v>0</v>
      </c>
      <c r="AE216" s="15">
        <f t="shared" ref="AE216" si="3043">+AE217</f>
        <v>0</v>
      </c>
      <c r="AF216" s="15">
        <f>+AF217</f>
        <v>0</v>
      </c>
      <c r="AG216" s="15">
        <f t="shared" ref="AG216" si="3044">+AG217</f>
        <v>0</v>
      </c>
      <c r="AH216" s="15">
        <f t="shared" ref="AH216" si="3045">+AH217</f>
        <v>0</v>
      </c>
      <c r="AI216" s="15">
        <f t="shared" ref="AI216" si="3046">+AI217</f>
        <v>0</v>
      </c>
      <c r="AJ216" s="15">
        <f t="shared" ref="AJ216" si="3047">+AJ217</f>
        <v>0</v>
      </c>
      <c r="AK216" s="15">
        <f t="shared" ref="AK216" si="3048">+AK217</f>
        <v>0</v>
      </c>
      <c r="AL216" s="15">
        <f t="shared" ref="AL216" si="3049">+AL217</f>
        <v>0</v>
      </c>
      <c r="AM216" s="15">
        <f>+AM217</f>
        <v>0</v>
      </c>
      <c r="AN216" s="15">
        <f t="shared" ref="AN216" si="3050">+AN217</f>
        <v>0</v>
      </c>
      <c r="AO216" s="15">
        <f t="shared" ref="AO216" si="3051">+AO217</f>
        <v>0</v>
      </c>
      <c r="AP216" s="15">
        <f t="shared" ref="AP216" si="3052">+AP217</f>
        <v>0</v>
      </c>
      <c r="AQ216" s="15">
        <f t="shared" ref="AQ216" si="3053">+AQ217</f>
        <v>0</v>
      </c>
      <c r="AR216" s="15">
        <f t="shared" ref="AR216" si="3054">+AR217</f>
        <v>0</v>
      </c>
      <c r="AS216" s="15">
        <f t="shared" ref="AS216" si="3055">+AS217</f>
        <v>0</v>
      </c>
      <c r="AT216" s="15">
        <f>+AT217</f>
        <v>58949708.93</v>
      </c>
      <c r="AU216" s="15">
        <f t="shared" ref="AU216" si="3056">+AU217</f>
        <v>0</v>
      </c>
      <c r="AV216" s="15">
        <f t="shared" ref="AV216" si="3057">+AV217</f>
        <v>58949708.93</v>
      </c>
      <c r="AW216" s="15">
        <f t="shared" ref="AW216" si="3058">+AW217</f>
        <v>2299281.9900000002</v>
      </c>
      <c r="AX216" s="15">
        <f t="shared" ref="AX216" si="3059">+AX217</f>
        <v>0</v>
      </c>
      <c r="AY216" s="15">
        <f t="shared" ref="AY216" si="3060">+AY217</f>
        <v>2299281.9900000002</v>
      </c>
      <c r="AZ216" s="15">
        <f t="shared" ref="AZ216" si="3061">+AZ217</f>
        <v>61248990.920000002</v>
      </c>
      <c r="BA216" s="15"/>
      <c r="BB216" s="15"/>
      <c r="BC216" s="15"/>
      <c r="BD216" s="15"/>
      <c r="BE216" s="15"/>
      <c r="BF216" s="15"/>
      <c r="BG216" s="15"/>
      <c r="BH216" s="15"/>
    </row>
    <row r="217" spans="1:60" ht="48">
      <c r="A217" s="16">
        <v>2025</v>
      </c>
      <c r="B217" s="16">
        <v>8300</v>
      </c>
      <c r="C217" s="16">
        <v>4</v>
      </c>
      <c r="D217" s="16">
        <v>10</v>
      </c>
      <c r="E217" s="16">
        <v>26</v>
      </c>
      <c r="F217" s="16"/>
      <c r="G217" s="16"/>
      <c r="H217" s="16"/>
      <c r="I217" s="22" t="s">
        <v>21</v>
      </c>
      <c r="J217" s="23" t="s">
        <v>115</v>
      </c>
      <c r="K217" s="24">
        <v>58949708.93</v>
      </c>
      <c r="L217" s="24">
        <v>0</v>
      </c>
      <c r="M217" s="24">
        <v>58949708.93</v>
      </c>
      <c r="N217" s="24">
        <v>2819855.39</v>
      </c>
      <c r="O217" s="24">
        <v>0</v>
      </c>
      <c r="P217" s="24">
        <v>2819855.39</v>
      </c>
      <c r="Q217" s="24">
        <v>61769564.32</v>
      </c>
      <c r="R217" s="24">
        <f>+R218+R222+R226</f>
        <v>0</v>
      </c>
      <c r="S217" s="24">
        <f t="shared" ref="S217:X217" si="3062">+S218+S222+S226</f>
        <v>0</v>
      </c>
      <c r="T217" s="24">
        <f t="shared" si="3062"/>
        <v>0</v>
      </c>
      <c r="U217" s="24">
        <f t="shared" si="3062"/>
        <v>520573.4</v>
      </c>
      <c r="V217" s="24">
        <f t="shared" si="3062"/>
        <v>0</v>
      </c>
      <c r="W217" s="24">
        <f t="shared" si="3062"/>
        <v>520573.4</v>
      </c>
      <c r="X217" s="24">
        <f t="shared" si="3062"/>
        <v>520573.4</v>
      </c>
      <c r="Y217" s="24">
        <f>+Y218+Y222+Y226</f>
        <v>0</v>
      </c>
      <c r="Z217" s="24">
        <f t="shared" ref="Z217" si="3063">+Z218+Z222+Z226</f>
        <v>0</v>
      </c>
      <c r="AA217" s="24">
        <f t="shared" ref="AA217" si="3064">+AA218+AA222+AA226</f>
        <v>0</v>
      </c>
      <c r="AB217" s="24">
        <f t="shared" ref="AB217" si="3065">+AB218+AB222+AB226</f>
        <v>0</v>
      </c>
      <c r="AC217" s="24">
        <f t="shared" ref="AC217" si="3066">+AC218+AC222+AC226</f>
        <v>0</v>
      </c>
      <c r="AD217" s="24">
        <f t="shared" ref="AD217" si="3067">+AD218+AD222+AD226</f>
        <v>0</v>
      </c>
      <c r="AE217" s="24">
        <f t="shared" ref="AE217" si="3068">+AE218+AE222+AE226</f>
        <v>0</v>
      </c>
      <c r="AF217" s="24">
        <f>+AF218+AF222+AF226</f>
        <v>0</v>
      </c>
      <c r="AG217" s="24">
        <f t="shared" ref="AG217" si="3069">+AG218+AG222+AG226</f>
        <v>0</v>
      </c>
      <c r="AH217" s="24">
        <f t="shared" ref="AH217" si="3070">+AH218+AH222+AH226</f>
        <v>0</v>
      </c>
      <c r="AI217" s="24">
        <f t="shared" ref="AI217" si="3071">+AI218+AI222+AI226</f>
        <v>0</v>
      </c>
      <c r="AJ217" s="24">
        <f t="shared" ref="AJ217" si="3072">+AJ218+AJ222+AJ226</f>
        <v>0</v>
      </c>
      <c r="AK217" s="24">
        <f t="shared" ref="AK217" si="3073">+AK218+AK222+AK226</f>
        <v>0</v>
      </c>
      <c r="AL217" s="24">
        <f t="shared" ref="AL217" si="3074">+AL218+AL222+AL226</f>
        <v>0</v>
      </c>
      <c r="AM217" s="24">
        <f>+AM218+AM222+AM226</f>
        <v>0</v>
      </c>
      <c r="AN217" s="24">
        <f t="shared" ref="AN217" si="3075">+AN218+AN222+AN226</f>
        <v>0</v>
      </c>
      <c r="AO217" s="24">
        <f t="shared" ref="AO217" si="3076">+AO218+AO222+AO226</f>
        <v>0</v>
      </c>
      <c r="AP217" s="24">
        <f t="shared" ref="AP217" si="3077">+AP218+AP222+AP226</f>
        <v>0</v>
      </c>
      <c r="AQ217" s="24">
        <f t="shared" ref="AQ217" si="3078">+AQ218+AQ222+AQ226</f>
        <v>0</v>
      </c>
      <c r="AR217" s="24">
        <f t="shared" ref="AR217" si="3079">+AR218+AR222+AR226</f>
        <v>0</v>
      </c>
      <c r="AS217" s="24">
        <f t="shared" ref="AS217" si="3080">+AS218+AS222+AS226</f>
        <v>0</v>
      </c>
      <c r="AT217" s="24">
        <f>+AT218+AT222+AT226</f>
        <v>58949708.93</v>
      </c>
      <c r="AU217" s="24">
        <f t="shared" ref="AU217" si="3081">+AU218+AU222+AU226</f>
        <v>0</v>
      </c>
      <c r="AV217" s="24">
        <f t="shared" ref="AV217" si="3082">+AV218+AV222+AV226</f>
        <v>58949708.93</v>
      </c>
      <c r="AW217" s="24">
        <f t="shared" ref="AW217" si="3083">+AW218+AW222+AW226</f>
        <v>2299281.9900000002</v>
      </c>
      <c r="AX217" s="24">
        <f t="shared" ref="AX217" si="3084">+AX218+AX222+AX226</f>
        <v>0</v>
      </c>
      <c r="AY217" s="24">
        <f t="shared" ref="AY217" si="3085">+AY218+AY222+AY226</f>
        <v>2299281.9900000002</v>
      </c>
      <c r="AZ217" s="24">
        <f t="shared" ref="AZ217" si="3086">+AZ218+AZ222+AZ226</f>
        <v>61248990.920000002</v>
      </c>
      <c r="BA217" s="24"/>
      <c r="BB217" s="24"/>
      <c r="BC217" s="24"/>
      <c r="BD217" s="24"/>
      <c r="BE217" s="24"/>
      <c r="BF217" s="24"/>
      <c r="BG217" s="24"/>
      <c r="BH217" s="24"/>
    </row>
    <row r="218" spans="1:60" ht="24">
      <c r="A218" s="17">
        <v>2025</v>
      </c>
      <c r="B218" s="17">
        <v>8300</v>
      </c>
      <c r="C218" s="17">
        <v>4</v>
      </c>
      <c r="D218" s="17">
        <v>10</v>
      </c>
      <c r="E218" s="17">
        <v>26</v>
      </c>
      <c r="F218" s="17">
        <v>1000</v>
      </c>
      <c r="G218" s="17"/>
      <c r="H218" s="17"/>
      <c r="I218" s="25" t="s">
        <v>21</v>
      </c>
      <c r="J218" s="26" t="s">
        <v>23</v>
      </c>
      <c r="K218" s="27">
        <v>0</v>
      </c>
      <c r="L218" s="27">
        <v>0</v>
      </c>
      <c r="M218" s="27">
        <v>0</v>
      </c>
      <c r="N218" s="27">
        <v>1469564.32</v>
      </c>
      <c r="O218" s="27">
        <v>0</v>
      </c>
      <c r="P218" s="27">
        <v>1469564.32</v>
      </c>
      <c r="Q218" s="27">
        <v>1469564.32</v>
      </c>
      <c r="R218" s="27">
        <f>+R219</f>
        <v>0</v>
      </c>
      <c r="S218" s="27">
        <f t="shared" ref="S218:X220" si="3087">+S219</f>
        <v>0</v>
      </c>
      <c r="T218" s="27">
        <f t="shared" si="3087"/>
        <v>0</v>
      </c>
      <c r="U218" s="27">
        <f t="shared" si="3087"/>
        <v>520573.4</v>
      </c>
      <c r="V218" s="27">
        <f t="shared" si="3087"/>
        <v>0</v>
      </c>
      <c r="W218" s="27">
        <f t="shared" si="3087"/>
        <v>520573.4</v>
      </c>
      <c r="X218" s="27">
        <f t="shared" si="3087"/>
        <v>520573.4</v>
      </c>
      <c r="Y218" s="27">
        <f>+Y219</f>
        <v>0</v>
      </c>
      <c r="Z218" s="27">
        <f t="shared" ref="Z218:Z220" si="3088">+Z219</f>
        <v>0</v>
      </c>
      <c r="AA218" s="27">
        <f t="shared" ref="AA218:AA220" si="3089">+AA219</f>
        <v>0</v>
      </c>
      <c r="AB218" s="27">
        <f t="shared" ref="AB218:AB220" si="3090">+AB219</f>
        <v>0</v>
      </c>
      <c r="AC218" s="27">
        <f t="shared" ref="AC218:AC220" si="3091">+AC219</f>
        <v>0</v>
      </c>
      <c r="AD218" s="27">
        <f t="shared" ref="AD218:AD220" si="3092">+AD219</f>
        <v>0</v>
      </c>
      <c r="AE218" s="27">
        <f t="shared" ref="AE218:AE220" si="3093">+AE219</f>
        <v>0</v>
      </c>
      <c r="AF218" s="27">
        <f>+AF219</f>
        <v>0</v>
      </c>
      <c r="AG218" s="27">
        <f t="shared" ref="AG218:AG220" si="3094">+AG219</f>
        <v>0</v>
      </c>
      <c r="AH218" s="27">
        <f t="shared" ref="AH218:AH220" si="3095">+AH219</f>
        <v>0</v>
      </c>
      <c r="AI218" s="27">
        <f t="shared" ref="AI218:AI220" si="3096">+AI219</f>
        <v>0</v>
      </c>
      <c r="AJ218" s="27">
        <f t="shared" ref="AJ218:AJ220" si="3097">+AJ219</f>
        <v>0</v>
      </c>
      <c r="AK218" s="27">
        <f t="shared" ref="AK218:AK220" si="3098">+AK219</f>
        <v>0</v>
      </c>
      <c r="AL218" s="27">
        <f t="shared" ref="AL218:AL220" si="3099">+AL219</f>
        <v>0</v>
      </c>
      <c r="AM218" s="27">
        <f>+AM219</f>
        <v>0</v>
      </c>
      <c r="AN218" s="27">
        <f t="shared" ref="AN218:AN220" si="3100">+AN219</f>
        <v>0</v>
      </c>
      <c r="AO218" s="27">
        <f t="shared" ref="AO218:AO220" si="3101">+AO219</f>
        <v>0</v>
      </c>
      <c r="AP218" s="27">
        <f t="shared" ref="AP218:AP220" si="3102">+AP219</f>
        <v>0</v>
      </c>
      <c r="AQ218" s="27">
        <f t="shared" ref="AQ218:AQ220" si="3103">+AQ219</f>
        <v>0</v>
      </c>
      <c r="AR218" s="27">
        <f t="shared" ref="AR218:AR220" si="3104">+AR219</f>
        <v>0</v>
      </c>
      <c r="AS218" s="27">
        <f t="shared" ref="AS218:AS220" si="3105">+AS219</f>
        <v>0</v>
      </c>
      <c r="AT218" s="27">
        <f>+AT219</f>
        <v>0</v>
      </c>
      <c r="AU218" s="27">
        <f t="shared" ref="AU218:AU220" si="3106">+AU219</f>
        <v>0</v>
      </c>
      <c r="AV218" s="27">
        <f t="shared" ref="AV218:AV220" si="3107">+AV219</f>
        <v>0</v>
      </c>
      <c r="AW218" s="27">
        <f t="shared" ref="AW218:AW220" si="3108">+AW219</f>
        <v>948990.92</v>
      </c>
      <c r="AX218" s="27">
        <f t="shared" ref="AX218:AX220" si="3109">+AX219</f>
        <v>0</v>
      </c>
      <c r="AY218" s="27">
        <f t="shared" ref="AY218:AY220" si="3110">+AY219</f>
        <v>948990.92</v>
      </c>
      <c r="AZ218" s="27">
        <f t="shared" ref="AZ218:AZ220" si="3111">+AZ219</f>
        <v>948990.92</v>
      </c>
      <c r="BA218" s="27"/>
      <c r="BB218" s="27"/>
      <c r="BC218" s="27"/>
      <c r="BD218" s="27"/>
      <c r="BE218" s="27"/>
      <c r="BF218" s="27"/>
      <c r="BG218" s="27"/>
      <c r="BH218" s="27"/>
    </row>
    <row r="219" spans="1:60" ht="24">
      <c r="A219" s="18">
        <v>2025</v>
      </c>
      <c r="B219" s="18">
        <v>8300</v>
      </c>
      <c r="C219" s="18">
        <v>4</v>
      </c>
      <c r="D219" s="18">
        <v>10</v>
      </c>
      <c r="E219" s="18">
        <v>26</v>
      </c>
      <c r="F219" s="18">
        <v>1000</v>
      </c>
      <c r="G219" s="18">
        <v>1200</v>
      </c>
      <c r="H219" s="18"/>
      <c r="I219" s="28" t="s">
        <v>21</v>
      </c>
      <c r="J219" s="29" t="s">
        <v>24</v>
      </c>
      <c r="K219" s="30">
        <v>0</v>
      </c>
      <c r="L219" s="30">
        <v>0</v>
      </c>
      <c r="M219" s="30">
        <v>0</v>
      </c>
      <c r="N219" s="30">
        <v>1469564.32</v>
      </c>
      <c r="O219" s="30">
        <v>0</v>
      </c>
      <c r="P219" s="30">
        <v>1469564.32</v>
      </c>
      <c r="Q219" s="30">
        <v>1469564.32</v>
      </c>
      <c r="R219" s="30">
        <f>+R220</f>
        <v>0</v>
      </c>
      <c r="S219" s="30">
        <f t="shared" si="3087"/>
        <v>0</v>
      </c>
      <c r="T219" s="30">
        <f t="shared" si="3087"/>
        <v>0</v>
      </c>
      <c r="U219" s="30">
        <f t="shared" si="3087"/>
        <v>520573.4</v>
      </c>
      <c r="V219" s="30">
        <f t="shared" si="3087"/>
        <v>0</v>
      </c>
      <c r="W219" s="30">
        <f t="shared" si="3087"/>
        <v>520573.4</v>
      </c>
      <c r="X219" s="30">
        <f t="shared" si="3087"/>
        <v>520573.4</v>
      </c>
      <c r="Y219" s="30">
        <f>+Y220</f>
        <v>0</v>
      </c>
      <c r="Z219" s="30">
        <f t="shared" si="3088"/>
        <v>0</v>
      </c>
      <c r="AA219" s="30">
        <f t="shared" si="3089"/>
        <v>0</v>
      </c>
      <c r="AB219" s="30">
        <f t="shared" si="3090"/>
        <v>0</v>
      </c>
      <c r="AC219" s="30">
        <f t="shared" si="3091"/>
        <v>0</v>
      </c>
      <c r="AD219" s="30">
        <f t="shared" si="3092"/>
        <v>0</v>
      </c>
      <c r="AE219" s="30">
        <f t="shared" si="3093"/>
        <v>0</v>
      </c>
      <c r="AF219" s="30">
        <f>+AF220</f>
        <v>0</v>
      </c>
      <c r="AG219" s="30">
        <f t="shared" si="3094"/>
        <v>0</v>
      </c>
      <c r="AH219" s="30">
        <f t="shared" si="3095"/>
        <v>0</v>
      </c>
      <c r="AI219" s="30">
        <f t="shared" si="3096"/>
        <v>0</v>
      </c>
      <c r="AJ219" s="30">
        <f t="shared" si="3097"/>
        <v>0</v>
      </c>
      <c r="AK219" s="30">
        <f t="shared" si="3098"/>
        <v>0</v>
      </c>
      <c r="AL219" s="30">
        <f t="shared" si="3099"/>
        <v>0</v>
      </c>
      <c r="AM219" s="30">
        <f>+AM220</f>
        <v>0</v>
      </c>
      <c r="AN219" s="30">
        <f t="shared" si="3100"/>
        <v>0</v>
      </c>
      <c r="AO219" s="30">
        <f t="shared" si="3101"/>
        <v>0</v>
      </c>
      <c r="AP219" s="30">
        <f t="shared" si="3102"/>
        <v>0</v>
      </c>
      <c r="AQ219" s="30">
        <f t="shared" si="3103"/>
        <v>0</v>
      </c>
      <c r="AR219" s="30">
        <f t="shared" si="3104"/>
        <v>0</v>
      </c>
      <c r="AS219" s="30">
        <f t="shared" si="3105"/>
        <v>0</v>
      </c>
      <c r="AT219" s="30">
        <f>+AT220</f>
        <v>0</v>
      </c>
      <c r="AU219" s="30">
        <f t="shared" si="3106"/>
        <v>0</v>
      </c>
      <c r="AV219" s="30">
        <f t="shared" si="3107"/>
        <v>0</v>
      </c>
      <c r="AW219" s="30">
        <f t="shared" si="3108"/>
        <v>948990.92</v>
      </c>
      <c r="AX219" s="30">
        <f t="shared" si="3109"/>
        <v>0</v>
      </c>
      <c r="AY219" s="30">
        <f t="shared" si="3110"/>
        <v>948990.92</v>
      </c>
      <c r="AZ219" s="30">
        <f t="shared" si="3111"/>
        <v>948990.92</v>
      </c>
      <c r="BA219" s="30"/>
      <c r="BB219" s="30"/>
      <c r="BC219" s="30"/>
      <c r="BD219" s="30"/>
      <c r="BE219" s="30"/>
      <c r="BF219" s="30"/>
      <c r="BG219" s="30"/>
      <c r="BH219" s="30"/>
    </row>
    <row r="220" spans="1:60" ht="24">
      <c r="A220" s="19">
        <v>2025</v>
      </c>
      <c r="B220" s="19">
        <v>8300</v>
      </c>
      <c r="C220" s="19">
        <v>4</v>
      </c>
      <c r="D220" s="19">
        <v>10</v>
      </c>
      <c r="E220" s="19">
        <v>26</v>
      </c>
      <c r="F220" s="19">
        <v>1000</v>
      </c>
      <c r="G220" s="19">
        <v>1200</v>
      </c>
      <c r="H220" s="19">
        <v>121</v>
      </c>
      <c r="I220" s="31" t="s">
        <v>21</v>
      </c>
      <c r="J220" s="32" t="s">
        <v>25</v>
      </c>
      <c r="K220" s="33">
        <v>0</v>
      </c>
      <c r="L220" s="33">
        <v>0</v>
      </c>
      <c r="M220" s="33">
        <v>0</v>
      </c>
      <c r="N220" s="33">
        <v>1469564.32</v>
      </c>
      <c r="O220" s="33">
        <v>0</v>
      </c>
      <c r="P220" s="33">
        <v>1469564.32</v>
      </c>
      <c r="Q220" s="33">
        <v>1469564.32</v>
      </c>
      <c r="R220" s="33">
        <f>+R221</f>
        <v>0</v>
      </c>
      <c r="S220" s="33">
        <f t="shared" si="3087"/>
        <v>0</v>
      </c>
      <c r="T220" s="33">
        <f t="shared" si="3087"/>
        <v>0</v>
      </c>
      <c r="U220" s="33">
        <f t="shared" si="3087"/>
        <v>520573.4</v>
      </c>
      <c r="V220" s="33">
        <f t="shared" si="3087"/>
        <v>0</v>
      </c>
      <c r="W220" s="33">
        <f t="shared" si="3087"/>
        <v>520573.4</v>
      </c>
      <c r="X220" s="33">
        <f t="shared" si="3087"/>
        <v>520573.4</v>
      </c>
      <c r="Y220" s="33">
        <f>+Y221</f>
        <v>0</v>
      </c>
      <c r="Z220" s="33">
        <f t="shared" si="3088"/>
        <v>0</v>
      </c>
      <c r="AA220" s="33">
        <f t="shared" si="3089"/>
        <v>0</v>
      </c>
      <c r="AB220" s="33">
        <f t="shared" si="3090"/>
        <v>0</v>
      </c>
      <c r="AC220" s="33">
        <f t="shared" si="3091"/>
        <v>0</v>
      </c>
      <c r="AD220" s="33">
        <f t="shared" si="3092"/>
        <v>0</v>
      </c>
      <c r="AE220" s="33">
        <f t="shared" si="3093"/>
        <v>0</v>
      </c>
      <c r="AF220" s="33">
        <f>+AF221</f>
        <v>0</v>
      </c>
      <c r="AG220" s="33">
        <f t="shared" si="3094"/>
        <v>0</v>
      </c>
      <c r="AH220" s="33">
        <f t="shared" si="3095"/>
        <v>0</v>
      </c>
      <c r="AI220" s="33">
        <f t="shared" si="3096"/>
        <v>0</v>
      </c>
      <c r="AJ220" s="33">
        <f t="shared" si="3097"/>
        <v>0</v>
      </c>
      <c r="AK220" s="33">
        <f t="shared" si="3098"/>
        <v>0</v>
      </c>
      <c r="AL220" s="33">
        <f t="shared" si="3099"/>
        <v>0</v>
      </c>
      <c r="AM220" s="33">
        <f>+AM221</f>
        <v>0</v>
      </c>
      <c r="AN220" s="33">
        <f t="shared" si="3100"/>
        <v>0</v>
      </c>
      <c r="AO220" s="33">
        <f t="shared" si="3101"/>
        <v>0</v>
      </c>
      <c r="AP220" s="33">
        <f t="shared" si="3102"/>
        <v>0</v>
      </c>
      <c r="AQ220" s="33">
        <f t="shared" si="3103"/>
        <v>0</v>
      </c>
      <c r="AR220" s="33">
        <f t="shared" si="3104"/>
        <v>0</v>
      </c>
      <c r="AS220" s="33">
        <f t="shared" si="3105"/>
        <v>0</v>
      </c>
      <c r="AT220" s="33">
        <f>+AT221</f>
        <v>0</v>
      </c>
      <c r="AU220" s="33">
        <f t="shared" si="3106"/>
        <v>0</v>
      </c>
      <c r="AV220" s="33">
        <f t="shared" si="3107"/>
        <v>0</v>
      </c>
      <c r="AW220" s="33">
        <f t="shared" si="3108"/>
        <v>948990.92</v>
      </c>
      <c r="AX220" s="33">
        <f t="shared" si="3109"/>
        <v>0</v>
      </c>
      <c r="AY220" s="33">
        <f t="shared" si="3110"/>
        <v>948990.92</v>
      </c>
      <c r="AZ220" s="33">
        <f t="shared" si="3111"/>
        <v>948990.92</v>
      </c>
      <c r="BA220" s="33"/>
      <c r="BB220" s="33"/>
      <c r="BC220" s="33"/>
      <c r="BD220" s="33"/>
      <c r="BE220" s="33"/>
      <c r="BF220" s="33"/>
      <c r="BG220" s="33"/>
      <c r="BH220" s="33"/>
    </row>
    <row r="221" spans="1:60" ht="24">
      <c r="A221" s="20">
        <v>2025</v>
      </c>
      <c r="B221" s="20">
        <v>8300</v>
      </c>
      <c r="C221" s="20">
        <v>4</v>
      </c>
      <c r="D221" s="20">
        <v>10</v>
      </c>
      <c r="E221" s="20">
        <v>26</v>
      </c>
      <c r="F221" s="20">
        <v>1000</v>
      </c>
      <c r="G221" s="20">
        <v>1200</v>
      </c>
      <c r="H221" s="20">
        <v>121</v>
      </c>
      <c r="I221" s="34">
        <v>1</v>
      </c>
      <c r="J221" s="35" t="s">
        <v>26</v>
      </c>
      <c r="K221" s="36">
        <v>0</v>
      </c>
      <c r="L221" s="36">
        <v>0</v>
      </c>
      <c r="M221" s="37">
        <v>0</v>
      </c>
      <c r="N221" s="36">
        <v>1469564.32</v>
      </c>
      <c r="O221" s="36">
        <v>0</v>
      </c>
      <c r="P221" s="37">
        <v>1469564.32</v>
      </c>
      <c r="Q221" s="37">
        <v>1469564.32</v>
      </c>
      <c r="R221" s="36">
        <v>0</v>
      </c>
      <c r="S221" s="36">
        <v>0</v>
      </c>
      <c r="T221" s="37">
        <f t="shared" ref="T221" si="3112">+R221+S221</f>
        <v>0</v>
      </c>
      <c r="U221" s="36">
        <v>520573.4</v>
      </c>
      <c r="V221" s="36">
        <v>0</v>
      </c>
      <c r="W221" s="37">
        <f t="shared" ref="W221" si="3113">+U221+V221</f>
        <v>520573.4</v>
      </c>
      <c r="X221" s="37">
        <f t="shared" ref="X221" si="3114">+T221+W221</f>
        <v>520573.4</v>
      </c>
      <c r="Y221" s="36">
        <v>0</v>
      </c>
      <c r="Z221" s="36">
        <v>0</v>
      </c>
      <c r="AA221" s="37">
        <f t="shared" ref="AA221" si="3115">+Y221+Z221</f>
        <v>0</v>
      </c>
      <c r="AB221" s="36">
        <v>0</v>
      </c>
      <c r="AC221" s="36">
        <v>0</v>
      </c>
      <c r="AD221" s="37">
        <f t="shared" ref="AD221" si="3116">+AB221+AC221</f>
        <v>0</v>
      </c>
      <c r="AE221" s="37">
        <f t="shared" ref="AE221" si="3117">+AA221+AD221</f>
        <v>0</v>
      </c>
      <c r="AF221" s="36">
        <v>0</v>
      </c>
      <c r="AG221" s="36">
        <v>0</v>
      </c>
      <c r="AH221" s="37">
        <f t="shared" ref="AH221" si="3118">+AF221+AG221</f>
        <v>0</v>
      </c>
      <c r="AI221" s="36">
        <v>0</v>
      </c>
      <c r="AJ221" s="36">
        <v>0</v>
      </c>
      <c r="AK221" s="37">
        <f t="shared" ref="AK221" si="3119">+AI221+AJ221</f>
        <v>0</v>
      </c>
      <c r="AL221" s="37">
        <f t="shared" ref="AL221" si="3120">+AH221+AK221</f>
        <v>0</v>
      </c>
      <c r="AM221" s="36">
        <v>0</v>
      </c>
      <c r="AN221" s="36">
        <v>0</v>
      </c>
      <c r="AO221" s="37">
        <f t="shared" ref="AO221" si="3121">+AM221+AN221</f>
        <v>0</v>
      </c>
      <c r="AP221" s="36">
        <v>0</v>
      </c>
      <c r="AQ221" s="36">
        <v>0</v>
      </c>
      <c r="AR221" s="37">
        <f t="shared" ref="AR221" si="3122">+AP221+AQ221</f>
        <v>0</v>
      </c>
      <c r="AS221" s="37">
        <f t="shared" ref="AS221" si="3123">+AO221+AR221</f>
        <v>0</v>
      </c>
      <c r="AT221" s="36">
        <f>+K221-R221-Y221-AF221-AM221</f>
        <v>0</v>
      </c>
      <c r="AU221" s="36">
        <f t="shared" ref="AU221" si="3124">+L221-S221-Z221-AG221-AN221</f>
        <v>0</v>
      </c>
      <c r="AV221" s="36">
        <f t="shared" ref="AV221" si="3125">+M221-T221-AA221-AH221-AO221</f>
        <v>0</v>
      </c>
      <c r="AW221" s="36">
        <f t="shared" ref="AW221" si="3126">+N221-U221-AB221-AI221-AP221</f>
        <v>948990.92</v>
      </c>
      <c r="AX221" s="36">
        <f t="shared" ref="AX221" si="3127">+O221-V221-AC221-AJ221-AQ221</f>
        <v>0</v>
      </c>
      <c r="AY221" s="36">
        <f t="shared" ref="AY221" si="3128">+P221-W221-AD221-AK221-AR221</f>
        <v>948990.92</v>
      </c>
      <c r="AZ221" s="36">
        <f t="shared" ref="AZ221" si="3129">+Q221-X221-AE221-AL221-AS221</f>
        <v>948990.92</v>
      </c>
      <c r="BA221" s="72">
        <v>11</v>
      </c>
      <c r="BB221" s="72"/>
      <c r="BC221" s="72"/>
      <c r="BD221" s="72"/>
      <c r="BE221" s="72"/>
      <c r="BF221" s="72"/>
      <c r="BG221" s="72">
        <f>+BA221-BC221-BE221</f>
        <v>11</v>
      </c>
      <c r="BH221" s="72"/>
    </row>
    <row r="222" spans="1:60" ht="24">
      <c r="A222" s="17">
        <v>2025</v>
      </c>
      <c r="B222" s="17">
        <v>8300</v>
      </c>
      <c r="C222" s="17">
        <v>4</v>
      </c>
      <c r="D222" s="17">
        <v>10</v>
      </c>
      <c r="E222" s="17">
        <v>26</v>
      </c>
      <c r="F222" s="17">
        <v>3000</v>
      </c>
      <c r="G222" s="17"/>
      <c r="H222" s="17"/>
      <c r="I222" s="25" t="s">
        <v>21</v>
      </c>
      <c r="J222" s="26" t="s">
        <v>32</v>
      </c>
      <c r="K222" s="27">
        <v>58949708.93</v>
      </c>
      <c r="L222" s="27">
        <v>0</v>
      </c>
      <c r="M222" s="27">
        <v>58949708.93</v>
      </c>
      <c r="N222" s="27">
        <v>1050291.07</v>
      </c>
      <c r="O222" s="27">
        <v>0</v>
      </c>
      <c r="P222" s="27">
        <v>1050291.07</v>
      </c>
      <c r="Q222" s="27">
        <v>60000000</v>
      </c>
      <c r="R222" s="27">
        <f>+R223</f>
        <v>0</v>
      </c>
      <c r="S222" s="27">
        <f t="shared" ref="S222:X224" si="3130">+S223</f>
        <v>0</v>
      </c>
      <c r="T222" s="27">
        <f t="shared" si="3130"/>
        <v>0</v>
      </c>
      <c r="U222" s="27">
        <f t="shared" si="3130"/>
        <v>0</v>
      </c>
      <c r="V222" s="27">
        <f t="shared" si="3130"/>
        <v>0</v>
      </c>
      <c r="W222" s="27">
        <f t="shared" si="3130"/>
        <v>0</v>
      </c>
      <c r="X222" s="27">
        <f t="shared" si="3130"/>
        <v>0</v>
      </c>
      <c r="Y222" s="27">
        <f>+Y223</f>
        <v>0</v>
      </c>
      <c r="Z222" s="27">
        <f t="shared" ref="Z222:Z224" si="3131">+Z223</f>
        <v>0</v>
      </c>
      <c r="AA222" s="27">
        <f t="shared" ref="AA222:AA224" si="3132">+AA223</f>
        <v>0</v>
      </c>
      <c r="AB222" s="27">
        <f t="shared" ref="AB222:AB224" si="3133">+AB223</f>
        <v>0</v>
      </c>
      <c r="AC222" s="27">
        <f t="shared" ref="AC222:AC224" si="3134">+AC223</f>
        <v>0</v>
      </c>
      <c r="AD222" s="27">
        <f t="shared" ref="AD222:AD224" si="3135">+AD223</f>
        <v>0</v>
      </c>
      <c r="AE222" s="27">
        <f t="shared" ref="AE222:AE224" si="3136">+AE223</f>
        <v>0</v>
      </c>
      <c r="AF222" s="27">
        <f>+AF223</f>
        <v>0</v>
      </c>
      <c r="AG222" s="27">
        <f t="shared" ref="AG222:AG224" si="3137">+AG223</f>
        <v>0</v>
      </c>
      <c r="AH222" s="27">
        <f t="shared" ref="AH222:AH224" si="3138">+AH223</f>
        <v>0</v>
      </c>
      <c r="AI222" s="27">
        <f t="shared" ref="AI222:AI224" si="3139">+AI223</f>
        <v>0</v>
      </c>
      <c r="AJ222" s="27">
        <f t="shared" ref="AJ222:AJ224" si="3140">+AJ223</f>
        <v>0</v>
      </c>
      <c r="AK222" s="27">
        <f t="shared" ref="AK222:AK224" si="3141">+AK223</f>
        <v>0</v>
      </c>
      <c r="AL222" s="27">
        <f t="shared" ref="AL222:AL224" si="3142">+AL223</f>
        <v>0</v>
      </c>
      <c r="AM222" s="27">
        <f>+AM223</f>
        <v>0</v>
      </c>
      <c r="AN222" s="27">
        <f t="shared" ref="AN222:AN224" si="3143">+AN223</f>
        <v>0</v>
      </c>
      <c r="AO222" s="27">
        <f t="shared" ref="AO222:AO224" si="3144">+AO223</f>
        <v>0</v>
      </c>
      <c r="AP222" s="27">
        <f t="shared" ref="AP222:AP224" si="3145">+AP223</f>
        <v>0</v>
      </c>
      <c r="AQ222" s="27">
        <f t="shared" ref="AQ222:AQ224" si="3146">+AQ223</f>
        <v>0</v>
      </c>
      <c r="AR222" s="27">
        <f t="shared" ref="AR222:AR224" si="3147">+AR223</f>
        <v>0</v>
      </c>
      <c r="AS222" s="27">
        <f t="shared" ref="AS222:AS224" si="3148">+AS223</f>
        <v>0</v>
      </c>
      <c r="AT222" s="27">
        <f>+AT223</f>
        <v>58949708.93</v>
      </c>
      <c r="AU222" s="27">
        <f t="shared" ref="AU222:AU224" si="3149">+AU223</f>
        <v>0</v>
      </c>
      <c r="AV222" s="27">
        <f t="shared" ref="AV222:AV224" si="3150">+AV223</f>
        <v>58949708.93</v>
      </c>
      <c r="AW222" s="27">
        <f t="shared" ref="AW222:AW224" si="3151">+AW223</f>
        <v>1050291.07</v>
      </c>
      <c r="AX222" s="27">
        <f t="shared" ref="AX222:AX224" si="3152">+AX223</f>
        <v>0</v>
      </c>
      <c r="AY222" s="27">
        <f t="shared" ref="AY222:AY224" si="3153">+AY223</f>
        <v>1050291.07</v>
      </c>
      <c r="AZ222" s="27">
        <f t="shared" ref="AZ222:AZ224" si="3154">+AZ223</f>
        <v>60000000</v>
      </c>
      <c r="BA222" s="27"/>
      <c r="BB222" s="27"/>
      <c r="BC222" s="27"/>
      <c r="BD222" s="27"/>
      <c r="BE222" s="27"/>
      <c r="BF222" s="27"/>
      <c r="BG222" s="27"/>
      <c r="BH222" s="27"/>
    </row>
    <row r="223" spans="1:60" ht="24">
      <c r="A223" s="18">
        <v>2025</v>
      </c>
      <c r="B223" s="18">
        <v>8300</v>
      </c>
      <c r="C223" s="18">
        <v>4</v>
      </c>
      <c r="D223" s="18">
        <v>10</v>
      </c>
      <c r="E223" s="18">
        <v>26</v>
      </c>
      <c r="F223" s="18">
        <v>3000</v>
      </c>
      <c r="G223" s="18">
        <v>3100</v>
      </c>
      <c r="H223" s="18"/>
      <c r="I223" s="28" t="s">
        <v>21</v>
      </c>
      <c r="J223" s="29" t="s">
        <v>102</v>
      </c>
      <c r="K223" s="30">
        <v>58949708.93</v>
      </c>
      <c r="L223" s="30">
        <v>0</v>
      </c>
      <c r="M223" s="30">
        <v>58949708.93</v>
      </c>
      <c r="N223" s="30">
        <v>1050291.07</v>
      </c>
      <c r="O223" s="30">
        <v>0</v>
      </c>
      <c r="P223" s="30">
        <v>1050291.07</v>
      </c>
      <c r="Q223" s="30">
        <v>60000000</v>
      </c>
      <c r="R223" s="30">
        <f>+R224</f>
        <v>0</v>
      </c>
      <c r="S223" s="30">
        <f t="shared" si="3130"/>
        <v>0</v>
      </c>
      <c r="T223" s="30">
        <f t="shared" si="3130"/>
        <v>0</v>
      </c>
      <c r="U223" s="30">
        <f t="shared" si="3130"/>
        <v>0</v>
      </c>
      <c r="V223" s="30">
        <f t="shared" si="3130"/>
        <v>0</v>
      </c>
      <c r="W223" s="30">
        <f t="shared" si="3130"/>
        <v>0</v>
      </c>
      <c r="X223" s="30">
        <f t="shared" si="3130"/>
        <v>0</v>
      </c>
      <c r="Y223" s="30">
        <f>+Y224</f>
        <v>0</v>
      </c>
      <c r="Z223" s="30">
        <f t="shared" si="3131"/>
        <v>0</v>
      </c>
      <c r="AA223" s="30">
        <f t="shared" si="3132"/>
        <v>0</v>
      </c>
      <c r="AB223" s="30">
        <f t="shared" si="3133"/>
        <v>0</v>
      </c>
      <c r="AC223" s="30">
        <f t="shared" si="3134"/>
        <v>0</v>
      </c>
      <c r="AD223" s="30">
        <f t="shared" si="3135"/>
        <v>0</v>
      </c>
      <c r="AE223" s="30">
        <f t="shared" si="3136"/>
        <v>0</v>
      </c>
      <c r="AF223" s="30">
        <f>+AF224</f>
        <v>0</v>
      </c>
      <c r="AG223" s="30">
        <f t="shared" si="3137"/>
        <v>0</v>
      </c>
      <c r="AH223" s="30">
        <f t="shared" si="3138"/>
        <v>0</v>
      </c>
      <c r="AI223" s="30">
        <f t="shared" si="3139"/>
        <v>0</v>
      </c>
      <c r="AJ223" s="30">
        <f t="shared" si="3140"/>
        <v>0</v>
      </c>
      <c r="AK223" s="30">
        <f t="shared" si="3141"/>
        <v>0</v>
      </c>
      <c r="AL223" s="30">
        <f t="shared" si="3142"/>
        <v>0</v>
      </c>
      <c r="AM223" s="30">
        <f>+AM224</f>
        <v>0</v>
      </c>
      <c r="AN223" s="30">
        <f t="shared" si="3143"/>
        <v>0</v>
      </c>
      <c r="AO223" s="30">
        <f t="shared" si="3144"/>
        <v>0</v>
      </c>
      <c r="AP223" s="30">
        <f t="shared" si="3145"/>
        <v>0</v>
      </c>
      <c r="AQ223" s="30">
        <f t="shared" si="3146"/>
        <v>0</v>
      </c>
      <c r="AR223" s="30">
        <f t="shared" si="3147"/>
        <v>0</v>
      </c>
      <c r="AS223" s="30">
        <f t="shared" si="3148"/>
        <v>0</v>
      </c>
      <c r="AT223" s="30">
        <f>+AT224</f>
        <v>58949708.93</v>
      </c>
      <c r="AU223" s="30">
        <f t="shared" si="3149"/>
        <v>0</v>
      </c>
      <c r="AV223" s="30">
        <f t="shared" si="3150"/>
        <v>58949708.93</v>
      </c>
      <c r="AW223" s="30">
        <f t="shared" si="3151"/>
        <v>1050291.07</v>
      </c>
      <c r="AX223" s="30">
        <f t="shared" si="3152"/>
        <v>0</v>
      </c>
      <c r="AY223" s="30">
        <f t="shared" si="3153"/>
        <v>1050291.07</v>
      </c>
      <c r="AZ223" s="30">
        <f t="shared" si="3154"/>
        <v>60000000</v>
      </c>
      <c r="BA223" s="30"/>
      <c r="BB223" s="30"/>
      <c r="BC223" s="30"/>
      <c r="BD223" s="30"/>
      <c r="BE223" s="30"/>
      <c r="BF223" s="30"/>
      <c r="BG223" s="30"/>
      <c r="BH223" s="30"/>
    </row>
    <row r="224" spans="1:60" ht="24">
      <c r="A224" s="19">
        <v>2025</v>
      </c>
      <c r="B224" s="19">
        <v>8300</v>
      </c>
      <c r="C224" s="19">
        <v>4</v>
      </c>
      <c r="D224" s="19">
        <v>10</v>
      </c>
      <c r="E224" s="19">
        <v>26</v>
      </c>
      <c r="F224" s="19">
        <v>3000</v>
      </c>
      <c r="G224" s="19">
        <v>3100</v>
      </c>
      <c r="H224" s="19">
        <v>319</v>
      </c>
      <c r="I224" s="31" t="s">
        <v>21</v>
      </c>
      <c r="J224" s="32" t="s">
        <v>116</v>
      </c>
      <c r="K224" s="33">
        <v>58949708.93</v>
      </c>
      <c r="L224" s="33">
        <v>0</v>
      </c>
      <c r="M224" s="33">
        <v>58949708.93</v>
      </c>
      <c r="N224" s="33">
        <v>1050291.07</v>
      </c>
      <c r="O224" s="33">
        <v>0</v>
      </c>
      <c r="P224" s="33">
        <v>1050291.07</v>
      </c>
      <c r="Q224" s="33">
        <v>60000000</v>
      </c>
      <c r="R224" s="33">
        <f>+R225</f>
        <v>0</v>
      </c>
      <c r="S224" s="33">
        <f t="shared" si="3130"/>
        <v>0</v>
      </c>
      <c r="T224" s="33">
        <f t="shared" si="3130"/>
        <v>0</v>
      </c>
      <c r="U224" s="33">
        <f t="shared" si="3130"/>
        <v>0</v>
      </c>
      <c r="V224" s="33">
        <f t="shared" si="3130"/>
        <v>0</v>
      </c>
      <c r="W224" s="33">
        <f t="shared" si="3130"/>
        <v>0</v>
      </c>
      <c r="X224" s="33">
        <f t="shared" si="3130"/>
        <v>0</v>
      </c>
      <c r="Y224" s="33">
        <f>+Y225</f>
        <v>0</v>
      </c>
      <c r="Z224" s="33">
        <f t="shared" si="3131"/>
        <v>0</v>
      </c>
      <c r="AA224" s="33">
        <f t="shared" si="3132"/>
        <v>0</v>
      </c>
      <c r="AB224" s="33">
        <f t="shared" si="3133"/>
        <v>0</v>
      </c>
      <c r="AC224" s="33">
        <f t="shared" si="3134"/>
        <v>0</v>
      </c>
      <c r="AD224" s="33">
        <f t="shared" si="3135"/>
        <v>0</v>
      </c>
      <c r="AE224" s="33">
        <f t="shared" si="3136"/>
        <v>0</v>
      </c>
      <c r="AF224" s="33">
        <f>+AF225</f>
        <v>0</v>
      </c>
      <c r="AG224" s="33">
        <f t="shared" si="3137"/>
        <v>0</v>
      </c>
      <c r="AH224" s="33">
        <f t="shared" si="3138"/>
        <v>0</v>
      </c>
      <c r="AI224" s="33">
        <f t="shared" si="3139"/>
        <v>0</v>
      </c>
      <c r="AJ224" s="33">
        <f t="shared" si="3140"/>
        <v>0</v>
      </c>
      <c r="AK224" s="33">
        <f t="shared" si="3141"/>
        <v>0</v>
      </c>
      <c r="AL224" s="33">
        <f t="shared" si="3142"/>
        <v>0</v>
      </c>
      <c r="AM224" s="33">
        <f>+AM225</f>
        <v>0</v>
      </c>
      <c r="AN224" s="33">
        <f t="shared" si="3143"/>
        <v>0</v>
      </c>
      <c r="AO224" s="33">
        <f t="shared" si="3144"/>
        <v>0</v>
      </c>
      <c r="AP224" s="33">
        <f t="shared" si="3145"/>
        <v>0</v>
      </c>
      <c r="AQ224" s="33">
        <f t="shared" si="3146"/>
        <v>0</v>
      </c>
      <c r="AR224" s="33">
        <f t="shared" si="3147"/>
        <v>0</v>
      </c>
      <c r="AS224" s="33">
        <f t="shared" si="3148"/>
        <v>0</v>
      </c>
      <c r="AT224" s="33">
        <f>+AT225</f>
        <v>58949708.93</v>
      </c>
      <c r="AU224" s="33">
        <f t="shared" si="3149"/>
        <v>0</v>
      </c>
      <c r="AV224" s="33">
        <f t="shared" si="3150"/>
        <v>58949708.93</v>
      </c>
      <c r="AW224" s="33">
        <f t="shared" si="3151"/>
        <v>1050291.07</v>
      </c>
      <c r="AX224" s="33">
        <f t="shared" si="3152"/>
        <v>0</v>
      </c>
      <c r="AY224" s="33">
        <f t="shared" si="3153"/>
        <v>1050291.07</v>
      </c>
      <c r="AZ224" s="33">
        <f t="shared" si="3154"/>
        <v>60000000</v>
      </c>
      <c r="BA224" s="33"/>
      <c r="BB224" s="33"/>
      <c r="BC224" s="33"/>
      <c r="BD224" s="33"/>
      <c r="BE224" s="33"/>
      <c r="BF224" s="33"/>
      <c r="BG224" s="33"/>
      <c r="BH224" s="33"/>
    </row>
    <row r="225" spans="1:60" ht="24">
      <c r="A225" s="20">
        <v>2025</v>
      </c>
      <c r="B225" s="20">
        <v>8300</v>
      </c>
      <c r="C225" s="20">
        <v>4</v>
      </c>
      <c r="D225" s="20">
        <v>10</v>
      </c>
      <c r="E225" s="20">
        <v>26</v>
      </c>
      <c r="F225" s="20">
        <v>3000</v>
      </c>
      <c r="G225" s="20">
        <v>3100</v>
      </c>
      <c r="H225" s="20">
        <v>319</v>
      </c>
      <c r="I225" s="34">
        <v>1</v>
      </c>
      <c r="J225" s="35" t="s">
        <v>116</v>
      </c>
      <c r="K225" s="36">
        <v>58949708.93</v>
      </c>
      <c r="L225" s="36">
        <v>0</v>
      </c>
      <c r="M225" s="37">
        <v>58949708.93</v>
      </c>
      <c r="N225" s="36">
        <v>1050291.07</v>
      </c>
      <c r="O225" s="36">
        <v>0</v>
      </c>
      <c r="P225" s="37">
        <v>1050291.07</v>
      </c>
      <c r="Q225" s="37">
        <v>60000000</v>
      </c>
      <c r="R225" s="36">
        <v>0</v>
      </c>
      <c r="S225" s="36">
        <v>0</v>
      </c>
      <c r="T225" s="37">
        <f t="shared" ref="T225" si="3155">+R225+S225</f>
        <v>0</v>
      </c>
      <c r="U225" s="36">
        <v>0</v>
      </c>
      <c r="V225" s="36">
        <v>0</v>
      </c>
      <c r="W225" s="37">
        <f t="shared" ref="W225" si="3156">+U225+V225</f>
        <v>0</v>
      </c>
      <c r="X225" s="37">
        <f t="shared" ref="X225" si="3157">+T225+W225</f>
        <v>0</v>
      </c>
      <c r="Y225" s="36">
        <v>0</v>
      </c>
      <c r="Z225" s="36">
        <v>0</v>
      </c>
      <c r="AA225" s="37">
        <f t="shared" ref="AA225" si="3158">+Y225+Z225</f>
        <v>0</v>
      </c>
      <c r="AB225" s="36">
        <v>0</v>
      </c>
      <c r="AC225" s="36">
        <v>0</v>
      </c>
      <c r="AD225" s="37">
        <f t="shared" ref="AD225" si="3159">+AB225+AC225</f>
        <v>0</v>
      </c>
      <c r="AE225" s="37">
        <f t="shared" ref="AE225" si="3160">+AA225+AD225</f>
        <v>0</v>
      </c>
      <c r="AF225" s="36">
        <v>0</v>
      </c>
      <c r="AG225" s="36">
        <v>0</v>
      </c>
      <c r="AH225" s="37">
        <f t="shared" ref="AH225" si="3161">+AF225+AG225</f>
        <v>0</v>
      </c>
      <c r="AI225" s="36">
        <v>0</v>
      </c>
      <c r="AJ225" s="36">
        <v>0</v>
      </c>
      <c r="AK225" s="37">
        <f t="shared" ref="AK225" si="3162">+AI225+AJ225</f>
        <v>0</v>
      </c>
      <c r="AL225" s="37">
        <f t="shared" ref="AL225" si="3163">+AH225+AK225</f>
        <v>0</v>
      </c>
      <c r="AM225" s="36">
        <v>0</v>
      </c>
      <c r="AN225" s="36">
        <v>0</v>
      </c>
      <c r="AO225" s="37">
        <f t="shared" ref="AO225" si="3164">+AM225+AN225</f>
        <v>0</v>
      </c>
      <c r="AP225" s="36">
        <v>0</v>
      </c>
      <c r="AQ225" s="36">
        <v>0</v>
      </c>
      <c r="AR225" s="37">
        <f t="shared" ref="AR225" si="3165">+AP225+AQ225</f>
        <v>0</v>
      </c>
      <c r="AS225" s="37">
        <f t="shared" ref="AS225" si="3166">+AO225+AR225</f>
        <v>0</v>
      </c>
      <c r="AT225" s="36">
        <f>+K225-R225-Y225-AF225-AM225</f>
        <v>58949708.93</v>
      </c>
      <c r="AU225" s="36">
        <f t="shared" ref="AU225" si="3167">+L225-S225-Z225-AG225-AN225</f>
        <v>0</v>
      </c>
      <c r="AV225" s="36">
        <f t="shared" ref="AV225" si="3168">+M225-T225-AA225-AH225-AO225</f>
        <v>58949708.93</v>
      </c>
      <c r="AW225" s="36">
        <f t="shared" ref="AW225" si="3169">+N225-U225-AB225-AI225-AP225</f>
        <v>1050291.07</v>
      </c>
      <c r="AX225" s="36">
        <f t="shared" ref="AX225" si="3170">+O225-V225-AC225-AJ225-AQ225</f>
        <v>0</v>
      </c>
      <c r="AY225" s="36">
        <f t="shared" ref="AY225" si="3171">+P225-W225-AD225-AK225-AR225</f>
        <v>1050291.07</v>
      </c>
      <c r="AZ225" s="36">
        <f t="shared" ref="AZ225" si="3172">+Q225-X225-AE225-AL225-AS225</f>
        <v>60000000</v>
      </c>
      <c r="BA225" s="72">
        <v>1</v>
      </c>
      <c r="BB225" s="72"/>
      <c r="BC225" s="72"/>
      <c r="BD225" s="72"/>
      <c r="BE225" s="72"/>
      <c r="BF225" s="72"/>
      <c r="BG225" s="72">
        <f>+BA225-BC225-BE225</f>
        <v>1</v>
      </c>
      <c r="BH225" s="72"/>
    </row>
    <row r="226" spans="1:60" ht="24">
      <c r="A226" s="17">
        <v>2025</v>
      </c>
      <c r="B226" s="17">
        <v>8300</v>
      </c>
      <c r="C226" s="17">
        <v>4</v>
      </c>
      <c r="D226" s="17">
        <v>10</v>
      </c>
      <c r="E226" s="17">
        <v>26</v>
      </c>
      <c r="F226" s="17">
        <v>5000</v>
      </c>
      <c r="G226" s="17"/>
      <c r="H226" s="17"/>
      <c r="I226" s="25" t="s">
        <v>21</v>
      </c>
      <c r="J226" s="26" t="s">
        <v>41</v>
      </c>
      <c r="K226" s="27">
        <v>0</v>
      </c>
      <c r="L226" s="27">
        <v>0</v>
      </c>
      <c r="M226" s="27">
        <v>0</v>
      </c>
      <c r="N226" s="27">
        <v>300000</v>
      </c>
      <c r="O226" s="27">
        <v>0</v>
      </c>
      <c r="P226" s="27">
        <v>300000</v>
      </c>
      <c r="Q226" s="27">
        <v>300000</v>
      </c>
      <c r="R226" s="27">
        <f>+R227</f>
        <v>0</v>
      </c>
      <c r="S226" s="27">
        <f t="shared" ref="S226:X228" si="3173">+S227</f>
        <v>0</v>
      </c>
      <c r="T226" s="27">
        <f t="shared" si="3173"/>
        <v>0</v>
      </c>
      <c r="U226" s="27">
        <f t="shared" si="3173"/>
        <v>0</v>
      </c>
      <c r="V226" s="27">
        <f t="shared" si="3173"/>
        <v>0</v>
      </c>
      <c r="W226" s="27">
        <f t="shared" si="3173"/>
        <v>0</v>
      </c>
      <c r="X226" s="27">
        <f t="shared" si="3173"/>
        <v>0</v>
      </c>
      <c r="Y226" s="27">
        <f>+Y227</f>
        <v>0</v>
      </c>
      <c r="Z226" s="27">
        <f t="shared" ref="Z226:Z228" si="3174">+Z227</f>
        <v>0</v>
      </c>
      <c r="AA226" s="27">
        <f t="shared" ref="AA226:AA228" si="3175">+AA227</f>
        <v>0</v>
      </c>
      <c r="AB226" s="27">
        <f t="shared" ref="AB226:AB228" si="3176">+AB227</f>
        <v>0</v>
      </c>
      <c r="AC226" s="27">
        <f t="shared" ref="AC226:AC228" si="3177">+AC227</f>
        <v>0</v>
      </c>
      <c r="AD226" s="27">
        <f t="shared" ref="AD226:AD228" si="3178">+AD227</f>
        <v>0</v>
      </c>
      <c r="AE226" s="27">
        <f t="shared" ref="AE226:AE228" si="3179">+AE227</f>
        <v>0</v>
      </c>
      <c r="AF226" s="27">
        <f>+AF227</f>
        <v>0</v>
      </c>
      <c r="AG226" s="27">
        <f t="shared" ref="AG226:AG228" si="3180">+AG227</f>
        <v>0</v>
      </c>
      <c r="AH226" s="27">
        <f t="shared" ref="AH226:AH228" si="3181">+AH227</f>
        <v>0</v>
      </c>
      <c r="AI226" s="27">
        <f t="shared" ref="AI226:AI228" si="3182">+AI227</f>
        <v>0</v>
      </c>
      <c r="AJ226" s="27">
        <f t="shared" ref="AJ226:AJ228" si="3183">+AJ227</f>
        <v>0</v>
      </c>
      <c r="AK226" s="27">
        <f t="shared" ref="AK226:AK228" si="3184">+AK227</f>
        <v>0</v>
      </c>
      <c r="AL226" s="27">
        <f t="shared" ref="AL226:AL228" si="3185">+AL227</f>
        <v>0</v>
      </c>
      <c r="AM226" s="27">
        <f>+AM227</f>
        <v>0</v>
      </c>
      <c r="AN226" s="27">
        <f t="shared" ref="AN226:AN228" si="3186">+AN227</f>
        <v>0</v>
      </c>
      <c r="AO226" s="27">
        <f t="shared" ref="AO226:AO228" si="3187">+AO227</f>
        <v>0</v>
      </c>
      <c r="AP226" s="27">
        <f t="shared" ref="AP226:AP228" si="3188">+AP227</f>
        <v>0</v>
      </c>
      <c r="AQ226" s="27">
        <f t="shared" ref="AQ226:AQ228" si="3189">+AQ227</f>
        <v>0</v>
      </c>
      <c r="AR226" s="27">
        <f t="shared" ref="AR226:AR228" si="3190">+AR227</f>
        <v>0</v>
      </c>
      <c r="AS226" s="27">
        <f t="shared" ref="AS226:AS228" si="3191">+AS227</f>
        <v>0</v>
      </c>
      <c r="AT226" s="27">
        <f>+AT227</f>
        <v>0</v>
      </c>
      <c r="AU226" s="27">
        <f t="shared" ref="AU226:AU228" si="3192">+AU227</f>
        <v>0</v>
      </c>
      <c r="AV226" s="27">
        <f t="shared" ref="AV226:AV228" si="3193">+AV227</f>
        <v>0</v>
      </c>
      <c r="AW226" s="27">
        <f t="shared" ref="AW226:AW228" si="3194">+AW227</f>
        <v>300000</v>
      </c>
      <c r="AX226" s="27">
        <f t="shared" ref="AX226:AX228" si="3195">+AX227</f>
        <v>0</v>
      </c>
      <c r="AY226" s="27">
        <f t="shared" ref="AY226:AY228" si="3196">+AY227</f>
        <v>300000</v>
      </c>
      <c r="AZ226" s="27">
        <f t="shared" ref="AZ226:AZ228" si="3197">+AZ227</f>
        <v>300000</v>
      </c>
      <c r="BA226" s="27"/>
      <c r="BB226" s="27"/>
      <c r="BC226" s="27"/>
      <c r="BD226" s="27"/>
      <c r="BE226" s="27"/>
      <c r="BF226" s="27"/>
      <c r="BG226" s="27"/>
      <c r="BH226" s="27"/>
    </row>
    <row r="227" spans="1:60" ht="24">
      <c r="A227" s="18">
        <v>2025</v>
      </c>
      <c r="B227" s="18">
        <v>8300</v>
      </c>
      <c r="C227" s="18">
        <v>4</v>
      </c>
      <c r="D227" s="18">
        <v>10</v>
      </c>
      <c r="E227" s="18">
        <v>26</v>
      </c>
      <c r="F227" s="18">
        <v>5000</v>
      </c>
      <c r="G227" s="18">
        <v>5100</v>
      </c>
      <c r="H227" s="18"/>
      <c r="I227" s="28" t="s">
        <v>21</v>
      </c>
      <c r="J227" s="29" t="s">
        <v>42</v>
      </c>
      <c r="K227" s="30">
        <v>0</v>
      </c>
      <c r="L227" s="30">
        <v>0</v>
      </c>
      <c r="M227" s="30">
        <v>0</v>
      </c>
      <c r="N227" s="30">
        <v>300000</v>
      </c>
      <c r="O227" s="30">
        <v>0</v>
      </c>
      <c r="P227" s="30">
        <v>300000</v>
      </c>
      <c r="Q227" s="30">
        <v>300000</v>
      </c>
      <c r="R227" s="30">
        <f>+R228</f>
        <v>0</v>
      </c>
      <c r="S227" s="30">
        <f t="shared" si="3173"/>
        <v>0</v>
      </c>
      <c r="T227" s="30">
        <f t="shared" si="3173"/>
        <v>0</v>
      </c>
      <c r="U227" s="30">
        <f t="shared" si="3173"/>
        <v>0</v>
      </c>
      <c r="V227" s="30">
        <f t="shared" si="3173"/>
        <v>0</v>
      </c>
      <c r="W227" s="30">
        <f t="shared" si="3173"/>
        <v>0</v>
      </c>
      <c r="X227" s="30">
        <f t="shared" si="3173"/>
        <v>0</v>
      </c>
      <c r="Y227" s="30">
        <f>+Y228</f>
        <v>0</v>
      </c>
      <c r="Z227" s="30">
        <f t="shared" si="3174"/>
        <v>0</v>
      </c>
      <c r="AA227" s="30">
        <f t="shared" si="3175"/>
        <v>0</v>
      </c>
      <c r="AB227" s="30">
        <f t="shared" si="3176"/>
        <v>0</v>
      </c>
      <c r="AC227" s="30">
        <f t="shared" si="3177"/>
        <v>0</v>
      </c>
      <c r="AD227" s="30">
        <f t="shared" si="3178"/>
        <v>0</v>
      </c>
      <c r="AE227" s="30">
        <f t="shared" si="3179"/>
        <v>0</v>
      </c>
      <c r="AF227" s="30">
        <f>+AF228</f>
        <v>0</v>
      </c>
      <c r="AG227" s="30">
        <f t="shared" si="3180"/>
        <v>0</v>
      </c>
      <c r="AH227" s="30">
        <f t="shared" si="3181"/>
        <v>0</v>
      </c>
      <c r="AI227" s="30">
        <f t="shared" si="3182"/>
        <v>0</v>
      </c>
      <c r="AJ227" s="30">
        <f t="shared" si="3183"/>
        <v>0</v>
      </c>
      <c r="AK227" s="30">
        <f t="shared" si="3184"/>
        <v>0</v>
      </c>
      <c r="AL227" s="30">
        <f t="shared" si="3185"/>
        <v>0</v>
      </c>
      <c r="AM227" s="30">
        <f>+AM228</f>
        <v>0</v>
      </c>
      <c r="AN227" s="30">
        <f t="shared" si="3186"/>
        <v>0</v>
      </c>
      <c r="AO227" s="30">
        <f t="shared" si="3187"/>
        <v>0</v>
      </c>
      <c r="AP227" s="30">
        <f t="shared" si="3188"/>
        <v>0</v>
      </c>
      <c r="AQ227" s="30">
        <f t="shared" si="3189"/>
        <v>0</v>
      </c>
      <c r="AR227" s="30">
        <f t="shared" si="3190"/>
        <v>0</v>
      </c>
      <c r="AS227" s="30">
        <f t="shared" si="3191"/>
        <v>0</v>
      </c>
      <c r="AT227" s="30">
        <f>+AT228</f>
        <v>0</v>
      </c>
      <c r="AU227" s="30">
        <f t="shared" si="3192"/>
        <v>0</v>
      </c>
      <c r="AV227" s="30">
        <f t="shared" si="3193"/>
        <v>0</v>
      </c>
      <c r="AW227" s="30">
        <f t="shared" si="3194"/>
        <v>300000</v>
      </c>
      <c r="AX227" s="30">
        <f t="shared" si="3195"/>
        <v>0</v>
      </c>
      <c r="AY227" s="30">
        <f t="shared" si="3196"/>
        <v>300000</v>
      </c>
      <c r="AZ227" s="30">
        <f t="shared" si="3197"/>
        <v>300000</v>
      </c>
      <c r="BA227" s="30"/>
      <c r="BB227" s="30"/>
      <c r="BC227" s="30"/>
      <c r="BD227" s="30"/>
      <c r="BE227" s="30"/>
      <c r="BF227" s="30"/>
      <c r="BG227" s="30"/>
      <c r="BH227" s="30"/>
    </row>
    <row r="228" spans="1:60" ht="24">
      <c r="A228" s="19">
        <v>2025</v>
      </c>
      <c r="B228" s="19">
        <v>8300</v>
      </c>
      <c r="C228" s="19">
        <v>4</v>
      </c>
      <c r="D228" s="19">
        <v>10</v>
      </c>
      <c r="E228" s="19">
        <v>26</v>
      </c>
      <c r="F228" s="19">
        <v>5000</v>
      </c>
      <c r="G228" s="19">
        <v>5100</v>
      </c>
      <c r="H228" s="19">
        <v>515</v>
      </c>
      <c r="I228" s="31" t="s">
        <v>21</v>
      </c>
      <c r="J228" s="32" t="s">
        <v>43</v>
      </c>
      <c r="K228" s="33">
        <v>0</v>
      </c>
      <c r="L228" s="33">
        <v>0</v>
      </c>
      <c r="M228" s="33">
        <v>0</v>
      </c>
      <c r="N228" s="33">
        <v>300000</v>
      </c>
      <c r="O228" s="33">
        <v>0</v>
      </c>
      <c r="P228" s="33">
        <v>300000</v>
      </c>
      <c r="Q228" s="33">
        <v>300000</v>
      </c>
      <c r="R228" s="33">
        <f>+R229</f>
        <v>0</v>
      </c>
      <c r="S228" s="33">
        <f t="shared" si="3173"/>
        <v>0</v>
      </c>
      <c r="T228" s="33">
        <f t="shared" si="3173"/>
        <v>0</v>
      </c>
      <c r="U228" s="33">
        <f t="shared" si="3173"/>
        <v>0</v>
      </c>
      <c r="V228" s="33">
        <f t="shared" si="3173"/>
        <v>0</v>
      </c>
      <c r="W228" s="33">
        <f t="shared" si="3173"/>
        <v>0</v>
      </c>
      <c r="X228" s="33">
        <f t="shared" si="3173"/>
        <v>0</v>
      </c>
      <c r="Y228" s="33">
        <f>+Y229</f>
        <v>0</v>
      </c>
      <c r="Z228" s="33">
        <f t="shared" si="3174"/>
        <v>0</v>
      </c>
      <c r="AA228" s="33">
        <f t="shared" si="3175"/>
        <v>0</v>
      </c>
      <c r="AB228" s="33">
        <f t="shared" si="3176"/>
        <v>0</v>
      </c>
      <c r="AC228" s="33">
        <f t="shared" si="3177"/>
        <v>0</v>
      </c>
      <c r="AD228" s="33">
        <f t="shared" si="3178"/>
        <v>0</v>
      </c>
      <c r="AE228" s="33">
        <f t="shared" si="3179"/>
        <v>0</v>
      </c>
      <c r="AF228" s="33">
        <f>+AF229</f>
        <v>0</v>
      </c>
      <c r="AG228" s="33">
        <f t="shared" si="3180"/>
        <v>0</v>
      </c>
      <c r="AH228" s="33">
        <f t="shared" si="3181"/>
        <v>0</v>
      </c>
      <c r="AI228" s="33">
        <f t="shared" si="3182"/>
        <v>0</v>
      </c>
      <c r="AJ228" s="33">
        <f t="shared" si="3183"/>
        <v>0</v>
      </c>
      <c r="AK228" s="33">
        <f t="shared" si="3184"/>
        <v>0</v>
      </c>
      <c r="AL228" s="33">
        <f t="shared" si="3185"/>
        <v>0</v>
      </c>
      <c r="AM228" s="33">
        <f>+AM229</f>
        <v>0</v>
      </c>
      <c r="AN228" s="33">
        <f t="shared" si="3186"/>
        <v>0</v>
      </c>
      <c r="AO228" s="33">
        <f t="shared" si="3187"/>
        <v>0</v>
      </c>
      <c r="AP228" s="33">
        <f t="shared" si="3188"/>
        <v>0</v>
      </c>
      <c r="AQ228" s="33">
        <f t="shared" si="3189"/>
        <v>0</v>
      </c>
      <c r="AR228" s="33">
        <f t="shared" si="3190"/>
        <v>0</v>
      </c>
      <c r="AS228" s="33">
        <f t="shared" si="3191"/>
        <v>0</v>
      </c>
      <c r="AT228" s="33">
        <f>+AT229</f>
        <v>0</v>
      </c>
      <c r="AU228" s="33">
        <f t="shared" si="3192"/>
        <v>0</v>
      </c>
      <c r="AV228" s="33">
        <f t="shared" si="3193"/>
        <v>0</v>
      </c>
      <c r="AW228" s="33">
        <f t="shared" si="3194"/>
        <v>300000</v>
      </c>
      <c r="AX228" s="33">
        <f t="shared" si="3195"/>
        <v>0</v>
      </c>
      <c r="AY228" s="33">
        <f t="shared" si="3196"/>
        <v>300000</v>
      </c>
      <c r="AZ228" s="33">
        <f t="shared" si="3197"/>
        <v>300000</v>
      </c>
      <c r="BA228" s="33"/>
      <c r="BB228" s="33"/>
      <c r="BC228" s="33"/>
      <c r="BD228" s="33"/>
      <c r="BE228" s="33"/>
      <c r="BF228" s="33"/>
      <c r="BG228" s="33"/>
      <c r="BH228" s="33"/>
    </row>
    <row r="229" spans="1:60" ht="24">
      <c r="A229" s="20">
        <v>2025</v>
      </c>
      <c r="B229" s="20">
        <v>8300</v>
      </c>
      <c r="C229" s="20">
        <v>4</v>
      </c>
      <c r="D229" s="20">
        <v>10</v>
      </c>
      <c r="E229" s="20">
        <v>26</v>
      </c>
      <c r="F229" s="20">
        <v>5000</v>
      </c>
      <c r="G229" s="20">
        <v>5100</v>
      </c>
      <c r="H229" s="20">
        <v>515</v>
      </c>
      <c r="I229" s="34">
        <v>1</v>
      </c>
      <c r="J229" s="35" t="s">
        <v>43</v>
      </c>
      <c r="K229" s="36">
        <v>0</v>
      </c>
      <c r="L229" s="36">
        <v>0</v>
      </c>
      <c r="M229" s="37">
        <v>0</v>
      </c>
      <c r="N229" s="36">
        <v>300000</v>
      </c>
      <c r="O229" s="36">
        <v>0</v>
      </c>
      <c r="P229" s="37">
        <v>300000</v>
      </c>
      <c r="Q229" s="37">
        <v>300000</v>
      </c>
      <c r="R229" s="36">
        <v>0</v>
      </c>
      <c r="S229" s="36">
        <v>0</v>
      </c>
      <c r="T229" s="37">
        <f t="shared" ref="T229" si="3198">+R229+S229</f>
        <v>0</v>
      </c>
      <c r="U229" s="36">
        <v>0</v>
      </c>
      <c r="V229" s="36">
        <v>0</v>
      </c>
      <c r="W229" s="37">
        <f t="shared" ref="W229" si="3199">+U229+V229</f>
        <v>0</v>
      </c>
      <c r="X229" s="37">
        <f t="shared" ref="X229" si="3200">+T229+W229</f>
        <v>0</v>
      </c>
      <c r="Y229" s="36">
        <v>0</v>
      </c>
      <c r="Z229" s="36">
        <v>0</v>
      </c>
      <c r="AA229" s="37">
        <f t="shared" ref="AA229" si="3201">+Y229+Z229</f>
        <v>0</v>
      </c>
      <c r="AB229" s="36">
        <v>0</v>
      </c>
      <c r="AC229" s="36">
        <v>0</v>
      </c>
      <c r="AD229" s="37">
        <f t="shared" ref="AD229" si="3202">+AB229+AC229</f>
        <v>0</v>
      </c>
      <c r="AE229" s="37">
        <f t="shared" ref="AE229" si="3203">+AA229+AD229</f>
        <v>0</v>
      </c>
      <c r="AF229" s="36">
        <v>0</v>
      </c>
      <c r="AG229" s="36">
        <v>0</v>
      </c>
      <c r="AH229" s="37">
        <f t="shared" ref="AH229" si="3204">+AF229+AG229</f>
        <v>0</v>
      </c>
      <c r="AI229" s="36">
        <v>0</v>
      </c>
      <c r="AJ229" s="36">
        <v>0</v>
      </c>
      <c r="AK229" s="37">
        <f t="shared" ref="AK229" si="3205">+AI229+AJ229</f>
        <v>0</v>
      </c>
      <c r="AL229" s="37">
        <f t="shared" ref="AL229" si="3206">+AH229+AK229</f>
        <v>0</v>
      </c>
      <c r="AM229" s="36">
        <v>0</v>
      </c>
      <c r="AN229" s="36">
        <v>0</v>
      </c>
      <c r="AO229" s="37">
        <f t="shared" ref="AO229" si="3207">+AM229+AN229</f>
        <v>0</v>
      </c>
      <c r="AP229" s="36">
        <v>0</v>
      </c>
      <c r="AQ229" s="36">
        <v>0</v>
      </c>
      <c r="AR229" s="37">
        <f t="shared" ref="AR229" si="3208">+AP229+AQ229</f>
        <v>0</v>
      </c>
      <c r="AS229" s="37">
        <f t="shared" ref="AS229" si="3209">+AO229+AR229</f>
        <v>0</v>
      </c>
      <c r="AT229" s="36">
        <f>+K229-R229-Y229-AF229-AM229</f>
        <v>0</v>
      </c>
      <c r="AU229" s="36">
        <f t="shared" ref="AU229" si="3210">+L229-S229-Z229-AG229-AN229</f>
        <v>0</v>
      </c>
      <c r="AV229" s="36">
        <f t="shared" ref="AV229" si="3211">+M229-T229-AA229-AH229-AO229</f>
        <v>0</v>
      </c>
      <c r="AW229" s="36">
        <f t="shared" ref="AW229" si="3212">+N229-U229-AB229-AI229-AP229</f>
        <v>300000</v>
      </c>
      <c r="AX229" s="36">
        <f t="shared" ref="AX229" si="3213">+O229-V229-AC229-AJ229-AQ229</f>
        <v>0</v>
      </c>
      <c r="AY229" s="36">
        <f t="shared" ref="AY229" si="3214">+P229-W229-AD229-AK229-AR229</f>
        <v>300000</v>
      </c>
      <c r="AZ229" s="36">
        <f t="shared" ref="AZ229" si="3215">+Q229-X229-AE229-AL229-AS229</f>
        <v>300000</v>
      </c>
      <c r="BA229" s="72">
        <v>4</v>
      </c>
      <c r="BB229" s="72"/>
      <c r="BC229" s="72"/>
      <c r="BD229" s="72"/>
      <c r="BE229" s="72"/>
      <c r="BF229" s="72"/>
      <c r="BG229" s="72">
        <f>+BA229-BC229-BE229</f>
        <v>4</v>
      </c>
      <c r="BH229" s="72"/>
    </row>
    <row r="230" spans="1:60" ht="24">
      <c r="A230" s="4">
        <v>2025</v>
      </c>
      <c r="B230" s="4">
        <v>8300</v>
      </c>
      <c r="C230" s="4">
        <v>4</v>
      </c>
      <c r="D230" s="4">
        <v>11</v>
      </c>
      <c r="E230" s="4"/>
      <c r="F230" s="4"/>
      <c r="G230" s="4"/>
      <c r="H230" s="4"/>
      <c r="I230" s="13"/>
      <c r="J230" s="14" t="s">
        <v>117</v>
      </c>
      <c r="K230" s="15">
        <v>14002000</v>
      </c>
      <c r="L230" s="15">
        <v>0</v>
      </c>
      <c r="M230" s="15">
        <v>14002000</v>
      </c>
      <c r="N230" s="15">
        <v>1000000</v>
      </c>
      <c r="O230" s="15">
        <v>0</v>
      </c>
      <c r="P230" s="15">
        <v>1000000</v>
      </c>
      <c r="Q230" s="15">
        <v>15002000</v>
      </c>
      <c r="R230" s="15">
        <f>+R231+R238</f>
        <v>0</v>
      </c>
      <c r="S230" s="15">
        <f t="shared" ref="S230:X230" si="3216">+S231+S238</f>
        <v>0</v>
      </c>
      <c r="T230" s="15">
        <f t="shared" si="3216"/>
        <v>0</v>
      </c>
      <c r="U230" s="15">
        <f t="shared" si="3216"/>
        <v>0</v>
      </c>
      <c r="V230" s="15">
        <f t="shared" si="3216"/>
        <v>0</v>
      </c>
      <c r="W230" s="15">
        <f t="shared" si="3216"/>
        <v>0</v>
      </c>
      <c r="X230" s="15">
        <f t="shared" si="3216"/>
        <v>0</v>
      </c>
      <c r="Y230" s="15">
        <f>+Y231+Y238</f>
        <v>0</v>
      </c>
      <c r="Z230" s="15">
        <f t="shared" ref="Z230" si="3217">+Z231+Z238</f>
        <v>0</v>
      </c>
      <c r="AA230" s="15">
        <f t="shared" ref="AA230" si="3218">+AA231+AA238</f>
        <v>0</v>
      </c>
      <c r="AB230" s="15">
        <f t="shared" ref="AB230" si="3219">+AB231+AB238</f>
        <v>0</v>
      </c>
      <c r="AC230" s="15">
        <f t="shared" ref="AC230" si="3220">+AC231+AC238</f>
        <v>0</v>
      </c>
      <c r="AD230" s="15">
        <f t="shared" ref="AD230" si="3221">+AD231+AD238</f>
        <v>0</v>
      </c>
      <c r="AE230" s="15">
        <f t="shared" ref="AE230" si="3222">+AE231+AE238</f>
        <v>0</v>
      </c>
      <c r="AF230" s="15">
        <f>+AF231+AF238</f>
        <v>3051000</v>
      </c>
      <c r="AG230" s="15">
        <f t="shared" ref="AG230" si="3223">+AG231+AG238</f>
        <v>0</v>
      </c>
      <c r="AH230" s="15">
        <f t="shared" ref="AH230" si="3224">+AH231+AH238</f>
        <v>3051000</v>
      </c>
      <c r="AI230" s="15">
        <f t="shared" ref="AI230" si="3225">+AI231+AI238</f>
        <v>1000000</v>
      </c>
      <c r="AJ230" s="15">
        <f t="shared" ref="AJ230" si="3226">+AJ231+AJ238</f>
        <v>0</v>
      </c>
      <c r="AK230" s="15">
        <f t="shared" ref="AK230" si="3227">+AK231+AK238</f>
        <v>1000000</v>
      </c>
      <c r="AL230" s="15">
        <f t="shared" ref="AL230" si="3228">+AL231+AL238</f>
        <v>4051000</v>
      </c>
      <c r="AM230" s="15">
        <f>+AM231+AM238</f>
        <v>0</v>
      </c>
      <c r="AN230" s="15">
        <f t="shared" ref="AN230" si="3229">+AN231+AN238</f>
        <v>0</v>
      </c>
      <c r="AO230" s="15">
        <f t="shared" ref="AO230" si="3230">+AO231+AO238</f>
        <v>0</v>
      </c>
      <c r="AP230" s="15">
        <f t="shared" ref="AP230" si="3231">+AP231+AP238</f>
        <v>0</v>
      </c>
      <c r="AQ230" s="15">
        <f t="shared" ref="AQ230" si="3232">+AQ231+AQ238</f>
        <v>0</v>
      </c>
      <c r="AR230" s="15">
        <f t="shared" ref="AR230" si="3233">+AR231+AR238</f>
        <v>0</v>
      </c>
      <c r="AS230" s="15">
        <f t="shared" ref="AS230" si="3234">+AS231+AS238</f>
        <v>0</v>
      </c>
      <c r="AT230" s="15">
        <f>+AT231+AT238</f>
        <v>10951000</v>
      </c>
      <c r="AU230" s="15">
        <f t="shared" ref="AU230" si="3235">+AU231+AU238</f>
        <v>0</v>
      </c>
      <c r="AV230" s="15">
        <f t="shared" ref="AV230" si="3236">+AV231+AV238</f>
        <v>10951000</v>
      </c>
      <c r="AW230" s="15">
        <f t="shared" ref="AW230" si="3237">+AW231+AW238</f>
        <v>0</v>
      </c>
      <c r="AX230" s="15">
        <f t="shared" ref="AX230" si="3238">+AX231+AX238</f>
        <v>0</v>
      </c>
      <c r="AY230" s="15">
        <f t="shared" ref="AY230" si="3239">+AY231+AY238</f>
        <v>0</v>
      </c>
      <c r="AZ230" s="15">
        <f t="shared" ref="AZ230" si="3240">+AZ231+AZ238</f>
        <v>10951000</v>
      </c>
      <c r="BA230" s="15"/>
      <c r="BB230" s="15"/>
      <c r="BC230" s="15"/>
      <c r="BD230" s="15"/>
      <c r="BE230" s="15"/>
      <c r="BF230" s="15"/>
      <c r="BG230" s="15"/>
      <c r="BH230" s="15"/>
    </row>
    <row r="231" spans="1:60" ht="24">
      <c r="A231" s="16">
        <v>2025</v>
      </c>
      <c r="B231" s="16">
        <v>8300</v>
      </c>
      <c r="C231" s="16">
        <v>4</v>
      </c>
      <c r="D231" s="16">
        <v>11</v>
      </c>
      <c r="E231" s="16">
        <v>27</v>
      </c>
      <c r="F231" s="16"/>
      <c r="G231" s="16"/>
      <c r="H231" s="16"/>
      <c r="I231" s="22" t="s">
        <v>21</v>
      </c>
      <c r="J231" s="23" t="s">
        <v>118</v>
      </c>
      <c r="K231" s="24">
        <v>6102000</v>
      </c>
      <c r="L231" s="24">
        <v>0</v>
      </c>
      <c r="M231" s="24">
        <v>6102000</v>
      </c>
      <c r="N231" s="24">
        <v>1000000</v>
      </c>
      <c r="O231" s="24">
        <v>0</v>
      </c>
      <c r="P231" s="24">
        <v>1000000</v>
      </c>
      <c r="Q231" s="24">
        <v>7102000</v>
      </c>
      <c r="R231" s="24">
        <f>+R232</f>
        <v>0</v>
      </c>
      <c r="S231" s="24">
        <f t="shared" ref="S231:X232" si="3241">+S232</f>
        <v>0</v>
      </c>
      <c r="T231" s="24">
        <f t="shared" si="3241"/>
        <v>0</v>
      </c>
      <c r="U231" s="24">
        <f t="shared" si="3241"/>
        <v>0</v>
      </c>
      <c r="V231" s="24">
        <f t="shared" si="3241"/>
        <v>0</v>
      </c>
      <c r="W231" s="24">
        <f t="shared" si="3241"/>
        <v>0</v>
      </c>
      <c r="X231" s="24">
        <f t="shared" si="3241"/>
        <v>0</v>
      </c>
      <c r="Y231" s="24">
        <f>+Y232</f>
        <v>0</v>
      </c>
      <c r="Z231" s="24">
        <f t="shared" ref="Z231:Z232" si="3242">+Z232</f>
        <v>0</v>
      </c>
      <c r="AA231" s="24">
        <f t="shared" ref="AA231:AA232" si="3243">+AA232</f>
        <v>0</v>
      </c>
      <c r="AB231" s="24">
        <f t="shared" ref="AB231:AB232" si="3244">+AB232</f>
        <v>0</v>
      </c>
      <c r="AC231" s="24">
        <f t="shared" ref="AC231:AC232" si="3245">+AC232</f>
        <v>0</v>
      </c>
      <c r="AD231" s="24">
        <f t="shared" ref="AD231:AD232" si="3246">+AD232</f>
        <v>0</v>
      </c>
      <c r="AE231" s="24">
        <f t="shared" ref="AE231:AE232" si="3247">+AE232</f>
        <v>0</v>
      </c>
      <c r="AF231" s="24">
        <f>+AF232</f>
        <v>3051000</v>
      </c>
      <c r="AG231" s="24">
        <f t="shared" ref="AG231:AG232" si="3248">+AG232</f>
        <v>0</v>
      </c>
      <c r="AH231" s="24">
        <f t="shared" ref="AH231:AH232" si="3249">+AH232</f>
        <v>3051000</v>
      </c>
      <c r="AI231" s="24">
        <f t="shared" ref="AI231:AI232" si="3250">+AI232</f>
        <v>1000000</v>
      </c>
      <c r="AJ231" s="24">
        <f t="shared" ref="AJ231:AJ232" si="3251">+AJ232</f>
        <v>0</v>
      </c>
      <c r="AK231" s="24">
        <f t="shared" ref="AK231:AK232" si="3252">+AK232</f>
        <v>1000000</v>
      </c>
      <c r="AL231" s="24">
        <f t="shared" ref="AL231:AL232" si="3253">+AL232</f>
        <v>4051000</v>
      </c>
      <c r="AM231" s="24">
        <f>+AM232</f>
        <v>0</v>
      </c>
      <c r="AN231" s="24">
        <f t="shared" ref="AN231:AN232" si="3254">+AN232</f>
        <v>0</v>
      </c>
      <c r="AO231" s="24">
        <f t="shared" ref="AO231:AO232" si="3255">+AO232</f>
        <v>0</v>
      </c>
      <c r="AP231" s="24">
        <f t="shared" ref="AP231:AP232" si="3256">+AP232</f>
        <v>0</v>
      </c>
      <c r="AQ231" s="24">
        <f t="shared" ref="AQ231:AQ232" si="3257">+AQ232</f>
        <v>0</v>
      </c>
      <c r="AR231" s="24">
        <f t="shared" ref="AR231:AR232" si="3258">+AR232</f>
        <v>0</v>
      </c>
      <c r="AS231" s="24">
        <f t="shared" ref="AS231:AS232" si="3259">+AS232</f>
        <v>0</v>
      </c>
      <c r="AT231" s="24">
        <f>+AT232</f>
        <v>3051000</v>
      </c>
      <c r="AU231" s="24">
        <f t="shared" ref="AU231:AU232" si="3260">+AU232</f>
        <v>0</v>
      </c>
      <c r="AV231" s="24">
        <f t="shared" ref="AV231:AV232" si="3261">+AV232</f>
        <v>3051000</v>
      </c>
      <c r="AW231" s="24">
        <f t="shared" ref="AW231:AW232" si="3262">+AW232</f>
        <v>0</v>
      </c>
      <c r="AX231" s="24">
        <f t="shared" ref="AX231:AX232" si="3263">+AX232</f>
        <v>0</v>
      </c>
      <c r="AY231" s="24">
        <f t="shared" ref="AY231:AY232" si="3264">+AY232</f>
        <v>0</v>
      </c>
      <c r="AZ231" s="24">
        <f t="shared" ref="AZ231:AZ232" si="3265">+AZ232</f>
        <v>3051000</v>
      </c>
      <c r="BA231" s="24"/>
      <c r="BB231" s="24"/>
      <c r="BC231" s="24"/>
      <c r="BD231" s="24"/>
      <c r="BE231" s="24"/>
      <c r="BF231" s="24"/>
      <c r="BG231" s="24"/>
      <c r="BH231" s="24"/>
    </row>
    <row r="232" spans="1:60" ht="24">
      <c r="A232" s="17">
        <v>2025</v>
      </c>
      <c r="B232" s="17">
        <v>8300</v>
      </c>
      <c r="C232" s="17">
        <v>4</v>
      </c>
      <c r="D232" s="17">
        <v>11</v>
      </c>
      <c r="E232" s="17">
        <v>27</v>
      </c>
      <c r="F232" s="17">
        <v>3000</v>
      </c>
      <c r="G232" s="17"/>
      <c r="H232" s="17"/>
      <c r="I232" s="25"/>
      <c r="J232" s="26" t="s">
        <v>32</v>
      </c>
      <c r="K232" s="27">
        <v>6102000</v>
      </c>
      <c r="L232" s="27">
        <v>0</v>
      </c>
      <c r="M232" s="27">
        <v>6102000</v>
      </c>
      <c r="N232" s="27">
        <v>1000000</v>
      </c>
      <c r="O232" s="27">
        <v>0</v>
      </c>
      <c r="P232" s="27">
        <v>1000000</v>
      </c>
      <c r="Q232" s="27">
        <v>7102000</v>
      </c>
      <c r="R232" s="27">
        <f>+R233</f>
        <v>0</v>
      </c>
      <c r="S232" s="27">
        <f t="shared" si="3241"/>
        <v>0</v>
      </c>
      <c r="T232" s="27">
        <f t="shared" si="3241"/>
        <v>0</v>
      </c>
      <c r="U232" s="27">
        <f t="shared" si="3241"/>
        <v>0</v>
      </c>
      <c r="V232" s="27">
        <f t="shared" si="3241"/>
        <v>0</v>
      </c>
      <c r="W232" s="27">
        <f t="shared" si="3241"/>
        <v>0</v>
      </c>
      <c r="X232" s="27">
        <f t="shared" si="3241"/>
        <v>0</v>
      </c>
      <c r="Y232" s="27">
        <f>+Y233</f>
        <v>0</v>
      </c>
      <c r="Z232" s="27">
        <f t="shared" si="3242"/>
        <v>0</v>
      </c>
      <c r="AA232" s="27">
        <f t="shared" si="3243"/>
        <v>0</v>
      </c>
      <c r="AB232" s="27">
        <f t="shared" si="3244"/>
        <v>0</v>
      </c>
      <c r="AC232" s="27">
        <f t="shared" si="3245"/>
        <v>0</v>
      </c>
      <c r="AD232" s="27">
        <f t="shared" si="3246"/>
        <v>0</v>
      </c>
      <c r="AE232" s="27">
        <f t="shared" si="3247"/>
        <v>0</v>
      </c>
      <c r="AF232" s="27">
        <f>+AF233</f>
        <v>3051000</v>
      </c>
      <c r="AG232" s="27">
        <f t="shared" si="3248"/>
        <v>0</v>
      </c>
      <c r="AH232" s="27">
        <f t="shared" si="3249"/>
        <v>3051000</v>
      </c>
      <c r="AI232" s="27">
        <f t="shared" si="3250"/>
        <v>1000000</v>
      </c>
      <c r="AJ232" s="27">
        <f t="shared" si="3251"/>
        <v>0</v>
      </c>
      <c r="AK232" s="27">
        <f t="shared" si="3252"/>
        <v>1000000</v>
      </c>
      <c r="AL232" s="27">
        <f t="shared" si="3253"/>
        <v>4051000</v>
      </c>
      <c r="AM232" s="27">
        <f>+AM233</f>
        <v>0</v>
      </c>
      <c r="AN232" s="27">
        <f t="shared" si="3254"/>
        <v>0</v>
      </c>
      <c r="AO232" s="27">
        <f t="shared" si="3255"/>
        <v>0</v>
      </c>
      <c r="AP232" s="27">
        <f t="shared" si="3256"/>
        <v>0</v>
      </c>
      <c r="AQ232" s="27">
        <f t="shared" si="3257"/>
        <v>0</v>
      </c>
      <c r="AR232" s="27">
        <f t="shared" si="3258"/>
        <v>0</v>
      </c>
      <c r="AS232" s="27">
        <f t="shared" si="3259"/>
        <v>0</v>
      </c>
      <c r="AT232" s="27">
        <f>+AT233</f>
        <v>3051000</v>
      </c>
      <c r="AU232" s="27">
        <f t="shared" si="3260"/>
        <v>0</v>
      </c>
      <c r="AV232" s="27">
        <f t="shared" si="3261"/>
        <v>3051000</v>
      </c>
      <c r="AW232" s="27">
        <f t="shared" si="3262"/>
        <v>0</v>
      </c>
      <c r="AX232" s="27">
        <f t="shared" si="3263"/>
        <v>0</v>
      </c>
      <c r="AY232" s="27">
        <f t="shared" si="3264"/>
        <v>0</v>
      </c>
      <c r="AZ232" s="27">
        <f t="shared" si="3265"/>
        <v>3051000</v>
      </c>
      <c r="BA232" s="27"/>
      <c r="BB232" s="27"/>
      <c r="BC232" s="27"/>
      <c r="BD232" s="27"/>
      <c r="BE232" s="27"/>
      <c r="BF232" s="27"/>
      <c r="BG232" s="27"/>
      <c r="BH232" s="27"/>
    </row>
    <row r="233" spans="1:60" ht="24">
      <c r="A233" s="18">
        <v>2025</v>
      </c>
      <c r="B233" s="18">
        <v>8300</v>
      </c>
      <c r="C233" s="18">
        <v>4</v>
      </c>
      <c r="D233" s="18">
        <v>11</v>
      </c>
      <c r="E233" s="18">
        <v>27</v>
      </c>
      <c r="F233" s="18">
        <v>3000</v>
      </c>
      <c r="G233" s="18">
        <v>3100</v>
      </c>
      <c r="H233" s="18"/>
      <c r="I233" s="28"/>
      <c r="J233" s="29" t="s">
        <v>102</v>
      </c>
      <c r="K233" s="30">
        <v>6102000</v>
      </c>
      <c r="L233" s="30">
        <v>0</v>
      </c>
      <c r="M233" s="30">
        <v>6102000</v>
      </c>
      <c r="N233" s="30">
        <v>1000000</v>
      </c>
      <c r="O233" s="30">
        <v>0</v>
      </c>
      <c r="P233" s="30">
        <v>1000000</v>
      </c>
      <c r="Q233" s="30">
        <v>7102000</v>
      </c>
      <c r="R233" s="30">
        <f>+R234+R236</f>
        <v>0</v>
      </c>
      <c r="S233" s="30">
        <f t="shared" ref="S233:X233" si="3266">+S234+S236</f>
        <v>0</v>
      </c>
      <c r="T233" s="30">
        <f t="shared" si="3266"/>
        <v>0</v>
      </c>
      <c r="U233" s="30">
        <f t="shared" si="3266"/>
        <v>0</v>
      </c>
      <c r="V233" s="30">
        <f t="shared" si="3266"/>
        <v>0</v>
      </c>
      <c r="W233" s="30">
        <f t="shared" si="3266"/>
        <v>0</v>
      </c>
      <c r="X233" s="30">
        <f t="shared" si="3266"/>
        <v>0</v>
      </c>
      <c r="Y233" s="30">
        <f>+Y234+Y236</f>
        <v>0</v>
      </c>
      <c r="Z233" s="30">
        <f t="shared" ref="Z233" si="3267">+Z234+Z236</f>
        <v>0</v>
      </c>
      <c r="AA233" s="30">
        <f t="shared" ref="AA233" si="3268">+AA234+AA236</f>
        <v>0</v>
      </c>
      <c r="AB233" s="30">
        <f t="shared" ref="AB233" si="3269">+AB234+AB236</f>
        <v>0</v>
      </c>
      <c r="AC233" s="30">
        <f t="shared" ref="AC233" si="3270">+AC234+AC236</f>
        <v>0</v>
      </c>
      <c r="AD233" s="30">
        <f t="shared" ref="AD233" si="3271">+AD234+AD236</f>
        <v>0</v>
      </c>
      <c r="AE233" s="30">
        <f t="shared" ref="AE233" si="3272">+AE234+AE236</f>
        <v>0</v>
      </c>
      <c r="AF233" s="30">
        <f>+AF234+AF236</f>
        <v>3051000</v>
      </c>
      <c r="AG233" s="30">
        <f t="shared" ref="AG233" si="3273">+AG234+AG236</f>
        <v>0</v>
      </c>
      <c r="AH233" s="30">
        <f t="shared" ref="AH233" si="3274">+AH234+AH236</f>
        <v>3051000</v>
      </c>
      <c r="AI233" s="30">
        <f t="shared" ref="AI233" si="3275">+AI234+AI236</f>
        <v>1000000</v>
      </c>
      <c r="AJ233" s="30">
        <f t="shared" ref="AJ233" si="3276">+AJ234+AJ236</f>
        <v>0</v>
      </c>
      <c r="AK233" s="30">
        <f t="shared" ref="AK233" si="3277">+AK234+AK236</f>
        <v>1000000</v>
      </c>
      <c r="AL233" s="30">
        <f t="shared" ref="AL233" si="3278">+AL234+AL236</f>
        <v>4051000</v>
      </c>
      <c r="AM233" s="30">
        <f>+AM234+AM236</f>
        <v>0</v>
      </c>
      <c r="AN233" s="30">
        <f t="shared" ref="AN233" si="3279">+AN234+AN236</f>
        <v>0</v>
      </c>
      <c r="AO233" s="30">
        <f t="shared" ref="AO233" si="3280">+AO234+AO236</f>
        <v>0</v>
      </c>
      <c r="AP233" s="30">
        <f t="shared" ref="AP233" si="3281">+AP234+AP236</f>
        <v>0</v>
      </c>
      <c r="AQ233" s="30">
        <f t="shared" ref="AQ233" si="3282">+AQ234+AQ236</f>
        <v>0</v>
      </c>
      <c r="AR233" s="30">
        <f t="shared" ref="AR233" si="3283">+AR234+AR236</f>
        <v>0</v>
      </c>
      <c r="AS233" s="30">
        <f t="shared" ref="AS233" si="3284">+AS234+AS236</f>
        <v>0</v>
      </c>
      <c r="AT233" s="30">
        <f>+AT234+AT236</f>
        <v>3051000</v>
      </c>
      <c r="AU233" s="30">
        <f t="shared" ref="AU233" si="3285">+AU234+AU236</f>
        <v>0</v>
      </c>
      <c r="AV233" s="30">
        <f t="shared" ref="AV233" si="3286">+AV234+AV236</f>
        <v>3051000</v>
      </c>
      <c r="AW233" s="30">
        <f t="shared" ref="AW233" si="3287">+AW234+AW236</f>
        <v>0</v>
      </c>
      <c r="AX233" s="30">
        <f t="shared" ref="AX233" si="3288">+AX234+AX236</f>
        <v>0</v>
      </c>
      <c r="AY233" s="30">
        <f t="shared" ref="AY233" si="3289">+AY234+AY236</f>
        <v>0</v>
      </c>
      <c r="AZ233" s="30">
        <f t="shared" ref="AZ233" si="3290">+AZ234+AZ236</f>
        <v>3051000</v>
      </c>
      <c r="BA233" s="30"/>
      <c r="BB233" s="30"/>
      <c r="BC233" s="30"/>
      <c r="BD233" s="30"/>
      <c r="BE233" s="30"/>
      <c r="BF233" s="30"/>
      <c r="BG233" s="30"/>
      <c r="BH233" s="30"/>
    </row>
    <row r="234" spans="1:60" ht="24">
      <c r="A234" s="19">
        <v>2025</v>
      </c>
      <c r="B234" s="19">
        <v>8300</v>
      </c>
      <c r="C234" s="19">
        <v>4</v>
      </c>
      <c r="D234" s="19">
        <v>11</v>
      </c>
      <c r="E234" s="19">
        <v>27</v>
      </c>
      <c r="F234" s="19">
        <v>3000</v>
      </c>
      <c r="G234" s="19">
        <v>3100</v>
      </c>
      <c r="H234" s="19">
        <v>314</v>
      </c>
      <c r="I234" s="31"/>
      <c r="J234" s="32" t="s">
        <v>119</v>
      </c>
      <c r="K234" s="33">
        <v>0</v>
      </c>
      <c r="L234" s="33">
        <v>0</v>
      </c>
      <c r="M234" s="33">
        <v>0</v>
      </c>
      <c r="N234" s="33">
        <v>1000000</v>
      </c>
      <c r="O234" s="33">
        <v>0</v>
      </c>
      <c r="P234" s="33">
        <v>1000000</v>
      </c>
      <c r="Q234" s="33">
        <v>1000000</v>
      </c>
      <c r="R234" s="33">
        <f>+R235</f>
        <v>0</v>
      </c>
      <c r="S234" s="33">
        <f t="shared" ref="S234:X234" si="3291">+S235</f>
        <v>0</v>
      </c>
      <c r="T234" s="33">
        <f t="shared" si="3291"/>
        <v>0</v>
      </c>
      <c r="U234" s="33">
        <f t="shared" si="3291"/>
        <v>0</v>
      </c>
      <c r="V234" s="33">
        <f t="shared" si="3291"/>
        <v>0</v>
      </c>
      <c r="W234" s="33">
        <f t="shared" si="3291"/>
        <v>0</v>
      </c>
      <c r="X234" s="33">
        <f t="shared" si="3291"/>
        <v>0</v>
      </c>
      <c r="Y234" s="33">
        <f>+Y235</f>
        <v>0</v>
      </c>
      <c r="Z234" s="33">
        <f t="shared" ref="Z234" si="3292">+Z235</f>
        <v>0</v>
      </c>
      <c r="AA234" s="33">
        <f t="shared" ref="AA234" si="3293">+AA235</f>
        <v>0</v>
      </c>
      <c r="AB234" s="33">
        <f t="shared" ref="AB234" si="3294">+AB235</f>
        <v>0</v>
      </c>
      <c r="AC234" s="33">
        <f t="shared" ref="AC234" si="3295">+AC235</f>
        <v>0</v>
      </c>
      <c r="AD234" s="33">
        <f t="shared" ref="AD234" si="3296">+AD235</f>
        <v>0</v>
      </c>
      <c r="AE234" s="33">
        <f t="shared" ref="AE234" si="3297">+AE235</f>
        <v>0</v>
      </c>
      <c r="AF234" s="33">
        <f>+AF235</f>
        <v>0</v>
      </c>
      <c r="AG234" s="33">
        <f t="shared" ref="AG234" si="3298">+AG235</f>
        <v>0</v>
      </c>
      <c r="AH234" s="33">
        <f t="shared" ref="AH234" si="3299">+AH235</f>
        <v>0</v>
      </c>
      <c r="AI234" s="33">
        <f t="shared" ref="AI234" si="3300">+AI235</f>
        <v>1000000</v>
      </c>
      <c r="AJ234" s="33">
        <f t="shared" ref="AJ234" si="3301">+AJ235</f>
        <v>0</v>
      </c>
      <c r="AK234" s="33">
        <f t="shared" ref="AK234" si="3302">+AK235</f>
        <v>1000000</v>
      </c>
      <c r="AL234" s="33">
        <f t="shared" ref="AL234" si="3303">+AL235</f>
        <v>1000000</v>
      </c>
      <c r="AM234" s="33">
        <f>+AM235</f>
        <v>0</v>
      </c>
      <c r="AN234" s="33">
        <f t="shared" ref="AN234" si="3304">+AN235</f>
        <v>0</v>
      </c>
      <c r="AO234" s="33">
        <f t="shared" ref="AO234" si="3305">+AO235</f>
        <v>0</v>
      </c>
      <c r="AP234" s="33">
        <f t="shared" ref="AP234" si="3306">+AP235</f>
        <v>0</v>
      </c>
      <c r="AQ234" s="33">
        <f t="shared" ref="AQ234" si="3307">+AQ235</f>
        <v>0</v>
      </c>
      <c r="AR234" s="33">
        <f t="shared" ref="AR234" si="3308">+AR235</f>
        <v>0</v>
      </c>
      <c r="AS234" s="33">
        <f t="shared" ref="AS234" si="3309">+AS235</f>
        <v>0</v>
      </c>
      <c r="AT234" s="33">
        <f>+AT235</f>
        <v>0</v>
      </c>
      <c r="AU234" s="33">
        <f t="shared" ref="AU234" si="3310">+AU235</f>
        <v>0</v>
      </c>
      <c r="AV234" s="33">
        <f t="shared" ref="AV234" si="3311">+AV235</f>
        <v>0</v>
      </c>
      <c r="AW234" s="33">
        <f t="shared" ref="AW234" si="3312">+AW235</f>
        <v>0</v>
      </c>
      <c r="AX234" s="33">
        <f t="shared" ref="AX234" si="3313">+AX235</f>
        <v>0</v>
      </c>
      <c r="AY234" s="33">
        <f t="shared" ref="AY234" si="3314">+AY235</f>
        <v>0</v>
      </c>
      <c r="AZ234" s="33">
        <f t="shared" ref="AZ234" si="3315">+AZ235</f>
        <v>0</v>
      </c>
      <c r="BA234" s="33"/>
      <c r="BB234" s="33"/>
      <c r="BC234" s="33"/>
      <c r="BD234" s="33"/>
      <c r="BE234" s="33"/>
      <c r="BF234" s="33"/>
      <c r="BG234" s="33"/>
      <c r="BH234" s="33"/>
    </row>
    <row r="235" spans="1:60" ht="24">
      <c r="A235" s="20">
        <v>2025</v>
      </c>
      <c r="B235" s="20">
        <v>8300</v>
      </c>
      <c r="C235" s="20">
        <v>4</v>
      </c>
      <c r="D235" s="20">
        <v>11</v>
      </c>
      <c r="E235" s="20">
        <v>27</v>
      </c>
      <c r="F235" s="20">
        <v>3000</v>
      </c>
      <c r="G235" s="20">
        <v>3100</v>
      </c>
      <c r="H235" s="20">
        <v>314</v>
      </c>
      <c r="I235" s="34">
        <v>1</v>
      </c>
      <c r="J235" s="35" t="s">
        <v>119</v>
      </c>
      <c r="K235" s="36">
        <v>0</v>
      </c>
      <c r="L235" s="36">
        <v>0</v>
      </c>
      <c r="M235" s="37">
        <v>0</v>
      </c>
      <c r="N235" s="36">
        <v>1000000</v>
      </c>
      <c r="O235" s="36">
        <v>0</v>
      </c>
      <c r="P235" s="37">
        <v>1000000</v>
      </c>
      <c r="Q235" s="37">
        <v>1000000</v>
      </c>
      <c r="R235" s="36">
        <v>0</v>
      </c>
      <c r="S235" s="36">
        <v>0</v>
      </c>
      <c r="T235" s="37">
        <f t="shared" ref="T235" si="3316">+R235+S235</f>
        <v>0</v>
      </c>
      <c r="U235" s="36">
        <v>0</v>
      </c>
      <c r="V235" s="36">
        <v>0</v>
      </c>
      <c r="W235" s="37">
        <f t="shared" ref="W235" si="3317">+U235+V235</f>
        <v>0</v>
      </c>
      <c r="X235" s="37">
        <f t="shared" ref="X235" si="3318">+T235+W235</f>
        <v>0</v>
      </c>
      <c r="Y235" s="36">
        <v>0</v>
      </c>
      <c r="Z235" s="36">
        <v>0</v>
      </c>
      <c r="AA235" s="37">
        <f t="shared" ref="AA235" si="3319">+Y235+Z235</f>
        <v>0</v>
      </c>
      <c r="AB235" s="36">
        <v>0</v>
      </c>
      <c r="AC235" s="36">
        <v>0</v>
      </c>
      <c r="AD235" s="37">
        <f t="shared" ref="AD235" si="3320">+AB235+AC235</f>
        <v>0</v>
      </c>
      <c r="AE235" s="37">
        <f t="shared" ref="AE235" si="3321">+AA235+AD235</f>
        <v>0</v>
      </c>
      <c r="AF235" s="36">
        <v>0</v>
      </c>
      <c r="AG235" s="36">
        <v>0</v>
      </c>
      <c r="AH235" s="37">
        <f t="shared" ref="AH235" si="3322">+AF235+AG235</f>
        <v>0</v>
      </c>
      <c r="AI235" s="36">
        <v>1000000</v>
      </c>
      <c r="AJ235" s="36">
        <v>0</v>
      </c>
      <c r="AK235" s="37">
        <f t="shared" ref="AK235" si="3323">+AI235+AJ235</f>
        <v>1000000</v>
      </c>
      <c r="AL235" s="37">
        <f t="shared" ref="AL235" si="3324">+AH235+AK235</f>
        <v>1000000</v>
      </c>
      <c r="AM235" s="36">
        <v>0</v>
      </c>
      <c r="AN235" s="36">
        <v>0</v>
      </c>
      <c r="AO235" s="37">
        <f t="shared" ref="AO235" si="3325">+AM235+AN235</f>
        <v>0</v>
      </c>
      <c r="AP235" s="36">
        <v>0</v>
      </c>
      <c r="AQ235" s="36">
        <v>0</v>
      </c>
      <c r="AR235" s="37">
        <f t="shared" ref="AR235" si="3326">+AP235+AQ235</f>
        <v>0</v>
      </c>
      <c r="AS235" s="37">
        <f t="shared" ref="AS235" si="3327">+AO235+AR235</f>
        <v>0</v>
      </c>
      <c r="AT235" s="36">
        <f>+K235-R235-Y235-AF235-AM235</f>
        <v>0</v>
      </c>
      <c r="AU235" s="36">
        <f t="shared" ref="AU235" si="3328">+L235-S235-Z235-AG235-AN235</f>
        <v>0</v>
      </c>
      <c r="AV235" s="36">
        <f t="shared" ref="AV235" si="3329">+M235-T235-AA235-AH235-AO235</f>
        <v>0</v>
      </c>
      <c r="AW235" s="36">
        <f t="shared" ref="AW235" si="3330">+N235-U235-AB235-AI235-AP235</f>
        <v>0</v>
      </c>
      <c r="AX235" s="36">
        <f t="shared" ref="AX235" si="3331">+O235-V235-AC235-AJ235-AQ235</f>
        <v>0</v>
      </c>
      <c r="AY235" s="36">
        <f t="shared" ref="AY235" si="3332">+P235-W235-AD235-AK235-AR235</f>
        <v>0</v>
      </c>
      <c r="AZ235" s="36">
        <f t="shared" ref="AZ235" si="3333">+Q235-X235-AE235-AL235-AS235</f>
        <v>0</v>
      </c>
      <c r="BA235" s="72">
        <v>1</v>
      </c>
      <c r="BB235" s="72"/>
      <c r="BC235" s="72"/>
      <c r="BD235" s="72"/>
      <c r="BE235" s="72"/>
      <c r="BF235" s="72"/>
      <c r="BG235" s="72">
        <f>+BA235-BC235-BE235</f>
        <v>1</v>
      </c>
      <c r="BH235" s="72"/>
    </row>
    <row r="236" spans="1:60" ht="24">
      <c r="A236" s="19">
        <v>2025</v>
      </c>
      <c r="B236" s="19">
        <v>8300</v>
      </c>
      <c r="C236" s="19">
        <v>4</v>
      </c>
      <c r="D236" s="19">
        <v>11</v>
      </c>
      <c r="E236" s="19">
        <v>27</v>
      </c>
      <c r="F236" s="19">
        <v>3000</v>
      </c>
      <c r="G236" s="19">
        <v>3100</v>
      </c>
      <c r="H236" s="19">
        <v>317</v>
      </c>
      <c r="I236" s="31"/>
      <c r="J236" s="32" t="s">
        <v>103</v>
      </c>
      <c r="K236" s="33">
        <v>6102000</v>
      </c>
      <c r="L236" s="33">
        <v>0</v>
      </c>
      <c r="M236" s="33">
        <v>6102000</v>
      </c>
      <c r="N236" s="33">
        <v>0</v>
      </c>
      <c r="O236" s="33">
        <v>0</v>
      </c>
      <c r="P236" s="33">
        <v>0</v>
      </c>
      <c r="Q236" s="33">
        <v>6102000</v>
      </c>
      <c r="R236" s="33">
        <f>+R237</f>
        <v>0</v>
      </c>
      <c r="S236" s="33">
        <f t="shared" ref="S236:X236" si="3334">+S237</f>
        <v>0</v>
      </c>
      <c r="T236" s="33">
        <f t="shared" si="3334"/>
        <v>0</v>
      </c>
      <c r="U236" s="33">
        <f t="shared" si="3334"/>
        <v>0</v>
      </c>
      <c r="V236" s="33">
        <f t="shared" si="3334"/>
        <v>0</v>
      </c>
      <c r="W236" s="33">
        <f t="shared" si="3334"/>
        <v>0</v>
      </c>
      <c r="X236" s="33">
        <f t="shared" si="3334"/>
        <v>0</v>
      </c>
      <c r="Y236" s="33">
        <f>+Y237</f>
        <v>0</v>
      </c>
      <c r="Z236" s="33">
        <f t="shared" ref="Z236" si="3335">+Z237</f>
        <v>0</v>
      </c>
      <c r="AA236" s="33">
        <f t="shared" ref="AA236" si="3336">+AA237</f>
        <v>0</v>
      </c>
      <c r="AB236" s="33">
        <f t="shared" ref="AB236" si="3337">+AB237</f>
        <v>0</v>
      </c>
      <c r="AC236" s="33">
        <f t="shared" ref="AC236" si="3338">+AC237</f>
        <v>0</v>
      </c>
      <c r="AD236" s="33">
        <f t="shared" ref="AD236" si="3339">+AD237</f>
        <v>0</v>
      </c>
      <c r="AE236" s="33">
        <f t="shared" ref="AE236" si="3340">+AE237</f>
        <v>0</v>
      </c>
      <c r="AF236" s="33">
        <f>+AF237</f>
        <v>3051000</v>
      </c>
      <c r="AG236" s="33">
        <f t="shared" ref="AG236" si="3341">+AG237</f>
        <v>0</v>
      </c>
      <c r="AH236" s="33">
        <f t="shared" ref="AH236" si="3342">+AH237</f>
        <v>3051000</v>
      </c>
      <c r="AI236" s="33">
        <f t="shared" ref="AI236" si="3343">+AI237</f>
        <v>0</v>
      </c>
      <c r="AJ236" s="33">
        <f t="shared" ref="AJ236" si="3344">+AJ237</f>
        <v>0</v>
      </c>
      <c r="AK236" s="33">
        <f t="shared" ref="AK236" si="3345">+AK237</f>
        <v>0</v>
      </c>
      <c r="AL236" s="33">
        <f t="shared" ref="AL236" si="3346">+AL237</f>
        <v>3051000</v>
      </c>
      <c r="AM236" s="33">
        <f>+AM237</f>
        <v>0</v>
      </c>
      <c r="AN236" s="33">
        <f t="shared" ref="AN236" si="3347">+AN237</f>
        <v>0</v>
      </c>
      <c r="AO236" s="33">
        <f t="shared" ref="AO236" si="3348">+AO237</f>
        <v>0</v>
      </c>
      <c r="AP236" s="33">
        <f t="shared" ref="AP236" si="3349">+AP237</f>
        <v>0</v>
      </c>
      <c r="AQ236" s="33">
        <f t="shared" ref="AQ236" si="3350">+AQ237</f>
        <v>0</v>
      </c>
      <c r="AR236" s="33">
        <f t="shared" ref="AR236" si="3351">+AR237</f>
        <v>0</v>
      </c>
      <c r="AS236" s="33">
        <f t="shared" ref="AS236" si="3352">+AS237</f>
        <v>0</v>
      </c>
      <c r="AT236" s="33">
        <f>+AT237</f>
        <v>3051000</v>
      </c>
      <c r="AU236" s="33">
        <f t="shared" ref="AU236" si="3353">+AU237</f>
        <v>0</v>
      </c>
      <c r="AV236" s="33">
        <f t="shared" ref="AV236" si="3354">+AV237</f>
        <v>3051000</v>
      </c>
      <c r="AW236" s="33">
        <f t="shared" ref="AW236" si="3355">+AW237</f>
        <v>0</v>
      </c>
      <c r="AX236" s="33">
        <f t="shared" ref="AX236" si="3356">+AX237</f>
        <v>0</v>
      </c>
      <c r="AY236" s="33">
        <f t="shared" ref="AY236" si="3357">+AY237</f>
        <v>0</v>
      </c>
      <c r="AZ236" s="33">
        <f t="shared" ref="AZ236" si="3358">+AZ237</f>
        <v>3051000</v>
      </c>
      <c r="BA236" s="33"/>
      <c r="BB236" s="33"/>
      <c r="BC236" s="33"/>
      <c r="BD236" s="33"/>
      <c r="BE236" s="33"/>
      <c r="BF236" s="33"/>
      <c r="BG236" s="33"/>
      <c r="BH236" s="33"/>
    </row>
    <row r="237" spans="1:60" ht="24">
      <c r="A237" s="20">
        <v>2025</v>
      </c>
      <c r="B237" s="20">
        <v>8300</v>
      </c>
      <c r="C237" s="20">
        <v>4</v>
      </c>
      <c r="D237" s="20">
        <v>11</v>
      </c>
      <c r="E237" s="20">
        <v>27</v>
      </c>
      <c r="F237" s="20">
        <v>3000</v>
      </c>
      <c r="G237" s="20">
        <v>3100</v>
      </c>
      <c r="H237" s="20">
        <v>317</v>
      </c>
      <c r="I237" s="34">
        <v>1</v>
      </c>
      <c r="J237" s="35" t="s">
        <v>103</v>
      </c>
      <c r="K237" s="36">
        <v>6102000</v>
      </c>
      <c r="L237" s="36">
        <v>0</v>
      </c>
      <c r="M237" s="37">
        <v>6102000</v>
      </c>
      <c r="N237" s="36">
        <v>0</v>
      </c>
      <c r="O237" s="36">
        <v>0</v>
      </c>
      <c r="P237" s="37">
        <v>0</v>
      </c>
      <c r="Q237" s="37">
        <v>6102000</v>
      </c>
      <c r="R237" s="36">
        <v>0</v>
      </c>
      <c r="S237" s="36">
        <v>0</v>
      </c>
      <c r="T237" s="37">
        <f t="shared" ref="T237" si="3359">+R237+S237</f>
        <v>0</v>
      </c>
      <c r="U237" s="36">
        <v>0</v>
      </c>
      <c r="V237" s="36">
        <v>0</v>
      </c>
      <c r="W237" s="37">
        <f t="shared" ref="W237" si="3360">+U237+V237</f>
        <v>0</v>
      </c>
      <c r="X237" s="37">
        <f t="shared" ref="X237" si="3361">+T237+W237</f>
        <v>0</v>
      </c>
      <c r="Y237" s="36">
        <v>0</v>
      </c>
      <c r="Z237" s="36">
        <v>0</v>
      </c>
      <c r="AA237" s="37">
        <f t="shared" ref="AA237" si="3362">+Y237+Z237</f>
        <v>0</v>
      </c>
      <c r="AB237" s="36">
        <v>0</v>
      </c>
      <c r="AC237" s="36">
        <v>0</v>
      </c>
      <c r="AD237" s="37">
        <f t="shared" ref="AD237" si="3363">+AB237+AC237</f>
        <v>0</v>
      </c>
      <c r="AE237" s="37">
        <f t="shared" ref="AE237" si="3364">+AA237+AD237</f>
        <v>0</v>
      </c>
      <c r="AF237" s="36">
        <v>3051000</v>
      </c>
      <c r="AG237" s="36">
        <v>0</v>
      </c>
      <c r="AH237" s="37">
        <f t="shared" ref="AH237" si="3365">+AF237+AG237</f>
        <v>3051000</v>
      </c>
      <c r="AI237" s="36">
        <v>0</v>
      </c>
      <c r="AJ237" s="36">
        <v>0</v>
      </c>
      <c r="AK237" s="37">
        <f t="shared" ref="AK237" si="3366">+AI237+AJ237</f>
        <v>0</v>
      </c>
      <c r="AL237" s="37">
        <f t="shared" ref="AL237" si="3367">+AH237+AK237</f>
        <v>3051000</v>
      </c>
      <c r="AM237" s="36">
        <v>0</v>
      </c>
      <c r="AN237" s="36">
        <v>0</v>
      </c>
      <c r="AO237" s="37">
        <f t="shared" ref="AO237" si="3368">+AM237+AN237</f>
        <v>0</v>
      </c>
      <c r="AP237" s="36">
        <v>0</v>
      </c>
      <c r="AQ237" s="36">
        <v>0</v>
      </c>
      <c r="AR237" s="37">
        <f t="shared" ref="AR237" si="3369">+AP237+AQ237</f>
        <v>0</v>
      </c>
      <c r="AS237" s="37">
        <f t="shared" ref="AS237" si="3370">+AO237+AR237</f>
        <v>0</v>
      </c>
      <c r="AT237" s="36">
        <f>+K237-R237-Y237-AF237-AM237</f>
        <v>3051000</v>
      </c>
      <c r="AU237" s="36">
        <f t="shared" ref="AU237" si="3371">+L237-S237-Z237-AG237-AN237</f>
        <v>0</v>
      </c>
      <c r="AV237" s="36">
        <f t="shared" ref="AV237" si="3372">+M237-T237-AA237-AH237-AO237</f>
        <v>3051000</v>
      </c>
      <c r="AW237" s="36">
        <f t="shared" ref="AW237" si="3373">+N237-U237-AB237-AI237-AP237</f>
        <v>0</v>
      </c>
      <c r="AX237" s="36">
        <f t="shared" ref="AX237" si="3374">+O237-V237-AC237-AJ237-AQ237</f>
        <v>0</v>
      </c>
      <c r="AY237" s="36">
        <f t="shared" ref="AY237" si="3375">+P237-W237-AD237-AK237-AR237</f>
        <v>0</v>
      </c>
      <c r="AZ237" s="36">
        <f t="shared" ref="AZ237" si="3376">+Q237-X237-AE237-AL237-AS237</f>
        <v>3051000</v>
      </c>
      <c r="BA237" s="72">
        <v>1</v>
      </c>
      <c r="BB237" s="72"/>
      <c r="BC237" s="72"/>
      <c r="BD237" s="72"/>
      <c r="BE237" s="72"/>
      <c r="BF237" s="72"/>
      <c r="BG237" s="72">
        <f>+BA237-BC237-BE237</f>
        <v>1</v>
      </c>
      <c r="BH237" s="72"/>
    </row>
    <row r="238" spans="1:60" ht="24">
      <c r="A238" s="16">
        <v>2025</v>
      </c>
      <c r="B238" s="16">
        <v>8300</v>
      </c>
      <c r="C238" s="16">
        <v>4</v>
      </c>
      <c r="D238" s="16">
        <v>11</v>
      </c>
      <c r="E238" s="16">
        <v>28</v>
      </c>
      <c r="F238" s="16"/>
      <c r="G238" s="16"/>
      <c r="H238" s="16"/>
      <c r="I238" s="22" t="s">
        <v>21</v>
      </c>
      <c r="J238" s="23" t="s">
        <v>120</v>
      </c>
      <c r="K238" s="24">
        <v>7900000</v>
      </c>
      <c r="L238" s="24">
        <v>0</v>
      </c>
      <c r="M238" s="24">
        <v>7900000</v>
      </c>
      <c r="N238" s="24">
        <v>0</v>
      </c>
      <c r="O238" s="24">
        <v>0</v>
      </c>
      <c r="P238" s="24">
        <v>0</v>
      </c>
      <c r="Q238" s="24">
        <v>7900000</v>
      </c>
      <c r="R238" s="24">
        <f>+R239</f>
        <v>0</v>
      </c>
      <c r="S238" s="24">
        <f t="shared" ref="S238:X241" si="3377">+S239</f>
        <v>0</v>
      </c>
      <c r="T238" s="24">
        <f t="shared" si="3377"/>
        <v>0</v>
      </c>
      <c r="U238" s="24">
        <f t="shared" si="3377"/>
        <v>0</v>
      </c>
      <c r="V238" s="24">
        <f t="shared" si="3377"/>
        <v>0</v>
      </c>
      <c r="W238" s="24">
        <f t="shared" si="3377"/>
        <v>0</v>
      </c>
      <c r="X238" s="24">
        <f t="shared" si="3377"/>
        <v>0</v>
      </c>
      <c r="Y238" s="24">
        <f>+Y239</f>
        <v>0</v>
      </c>
      <c r="Z238" s="24">
        <f t="shared" ref="Z238:Z241" si="3378">+Z239</f>
        <v>0</v>
      </c>
      <c r="AA238" s="24">
        <f t="shared" ref="AA238:AA241" si="3379">+AA239</f>
        <v>0</v>
      </c>
      <c r="AB238" s="24">
        <f t="shared" ref="AB238:AB241" si="3380">+AB239</f>
        <v>0</v>
      </c>
      <c r="AC238" s="24">
        <f t="shared" ref="AC238:AC241" si="3381">+AC239</f>
        <v>0</v>
      </c>
      <c r="AD238" s="24">
        <f t="shared" ref="AD238:AD241" si="3382">+AD239</f>
        <v>0</v>
      </c>
      <c r="AE238" s="24">
        <f t="shared" ref="AE238:AE241" si="3383">+AE239</f>
        <v>0</v>
      </c>
      <c r="AF238" s="24">
        <f>+AF239</f>
        <v>0</v>
      </c>
      <c r="AG238" s="24">
        <f t="shared" ref="AG238:AG241" si="3384">+AG239</f>
        <v>0</v>
      </c>
      <c r="AH238" s="24">
        <f t="shared" ref="AH238:AH241" si="3385">+AH239</f>
        <v>0</v>
      </c>
      <c r="AI238" s="24">
        <f t="shared" ref="AI238:AI241" si="3386">+AI239</f>
        <v>0</v>
      </c>
      <c r="AJ238" s="24">
        <f t="shared" ref="AJ238:AJ241" si="3387">+AJ239</f>
        <v>0</v>
      </c>
      <c r="AK238" s="24">
        <f t="shared" ref="AK238:AK241" si="3388">+AK239</f>
        <v>0</v>
      </c>
      <c r="AL238" s="24">
        <f t="shared" ref="AL238:AL241" si="3389">+AL239</f>
        <v>0</v>
      </c>
      <c r="AM238" s="24">
        <f>+AM239</f>
        <v>0</v>
      </c>
      <c r="AN238" s="24">
        <f t="shared" ref="AN238:AN241" si="3390">+AN239</f>
        <v>0</v>
      </c>
      <c r="AO238" s="24">
        <f t="shared" ref="AO238:AO241" si="3391">+AO239</f>
        <v>0</v>
      </c>
      <c r="AP238" s="24">
        <f t="shared" ref="AP238:AP241" si="3392">+AP239</f>
        <v>0</v>
      </c>
      <c r="AQ238" s="24">
        <f t="shared" ref="AQ238:AQ241" si="3393">+AQ239</f>
        <v>0</v>
      </c>
      <c r="AR238" s="24">
        <f t="shared" ref="AR238:AR241" si="3394">+AR239</f>
        <v>0</v>
      </c>
      <c r="AS238" s="24">
        <f t="shared" ref="AS238:AS241" si="3395">+AS239</f>
        <v>0</v>
      </c>
      <c r="AT238" s="24">
        <f>+AT239</f>
        <v>7900000</v>
      </c>
      <c r="AU238" s="24">
        <f t="shared" ref="AU238:AU241" si="3396">+AU239</f>
        <v>0</v>
      </c>
      <c r="AV238" s="24">
        <f t="shared" ref="AV238:AV241" si="3397">+AV239</f>
        <v>7900000</v>
      </c>
      <c r="AW238" s="24">
        <f t="shared" ref="AW238:AW241" si="3398">+AW239</f>
        <v>0</v>
      </c>
      <c r="AX238" s="24">
        <f t="shared" ref="AX238:AX241" si="3399">+AX239</f>
        <v>0</v>
      </c>
      <c r="AY238" s="24">
        <f t="shared" ref="AY238:AY241" si="3400">+AY239</f>
        <v>0</v>
      </c>
      <c r="AZ238" s="24">
        <f t="shared" ref="AZ238:AZ241" si="3401">+AZ239</f>
        <v>7900000</v>
      </c>
      <c r="BA238" s="24"/>
      <c r="BB238" s="24"/>
      <c r="BC238" s="24"/>
      <c r="BD238" s="24"/>
      <c r="BE238" s="24"/>
      <c r="BF238" s="24"/>
      <c r="BG238" s="24"/>
      <c r="BH238" s="24"/>
    </row>
    <row r="239" spans="1:60" ht="24">
      <c r="A239" s="17">
        <v>2025</v>
      </c>
      <c r="B239" s="17">
        <v>8300</v>
      </c>
      <c r="C239" s="17">
        <v>4</v>
      </c>
      <c r="D239" s="17">
        <v>11</v>
      </c>
      <c r="E239" s="17">
        <v>28</v>
      </c>
      <c r="F239" s="17">
        <v>3000</v>
      </c>
      <c r="G239" s="17"/>
      <c r="H239" s="17"/>
      <c r="I239" s="25"/>
      <c r="J239" s="26" t="s">
        <v>32</v>
      </c>
      <c r="K239" s="27">
        <v>7900000</v>
      </c>
      <c r="L239" s="27">
        <v>0</v>
      </c>
      <c r="M239" s="27">
        <v>7900000</v>
      </c>
      <c r="N239" s="27">
        <v>0</v>
      </c>
      <c r="O239" s="27">
        <v>0</v>
      </c>
      <c r="P239" s="27">
        <v>0</v>
      </c>
      <c r="Q239" s="27">
        <v>7900000</v>
      </c>
      <c r="R239" s="27">
        <f>+R240</f>
        <v>0</v>
      </c>
      <c r="S239" s="27">
        <f t="shared" si="3377"/>
        <v>0</v>
      </c>
      <c r="T239" s="27">
        <f t="shared" si="3377"/>
        <v>0</v>
      </c>
      <c r="U239" s="27">
        <f t="shared" si="3377"/>
        <v>0</v>
      </c>
      <c r="V239" s="27">
        <f t="shared" si="3377"/>
        <v>0</v>
      </c>
      <c r="W239" s="27">
        <f t="shared" si="3377"/>
        <v>0</v>
      </c>
      <c r="X239" s="27">
        <f t="shared" si="3377"/>
        <v>0</v>
      </c>
      <c r="Y239" s="27">
        <f>+Y240</f>
        <v>0</v>
      </c>
      <c r="Z239" s="27">
        <f t="shared" si="3378"/>
        <v>0</v>
      </c>
      <c r="AA239" s="27">
        <f t="shared" si="3379"/>
        <v>0</v>
      </c>
      <c r="AB239" s="27">
        <f t="shared" si="3380"/>
        <v>0</v>
      </c>
      <c r="AC239" s="27">
        <f t="shared" si="3381"/>
        <v>0</v>
      </c>
      <c r="AD239" s="27">
        <f t="shared" si="3382"/>
        <v>0</v>
      </c>
      <c r="AE239" s="27">
        <f t="shared" si="3383"/>
        <v>0</v>
      </c>
      <c r="AF239" s="27">
        <f>+AF240</f>
        <v>0</v>
      </c>
      <c r="AG239" s="27">
        <f t="shared" si="3384"/>
        <v>0</v>
      </c>
      <c r="AH239" s="27">
        <f t="shared" si="3385"/>
        <v>0</v>
      </c>
      <c r="AI239" s="27">
        <f t="shared" si="3386"/>
        <v>0</v>
      </c>
      <c r="AJ239" s="27">
        <f t="shared" si="3387"/>
        <v>0</v>
      </c>
      <c r="AK239" s="27">
        <f t="shared" si="3388"/>
        <v>0</v>
      </c>
      <c r="AL239" s="27">
        <f t="shared" si="3389"/>
        <v>0</v>
      </c>
      <c r="AM239" s="27">
        <f>+AM240</f>
        <v>0</v>
      </c>
      <c r="AN239" s="27">
        <f t="shared" si="3390"/>
        <v>0</v>
      </c>
      <c r="AO239" s="27">
        <f t="shared" si="3391"/>
        <v>0</v>
      </c>
      <c r="AP239" s="27">
        <f t="shared" si="3392"/>
        <v>0</v>
      </c>
      <c r="AQ239" s="27">
        <f t="shared" si="3393"/>
        <v>0</v>
      </c>
      <c r="AR239" s="27">
        <f t="shared" si="3394"/>
        <v>0</v>
      </c>
      <c r="AS239" s="27">
        <f t="shared" si="3395"/>
        <v>0</v>
      </c>
      <c r="AT239" s="27">
        <f>+AT240</f>
        <v>7900000</v>
      </c>
      <c r="AU239" s="27">
        <f t="shared" si="3396"/>
        <v>0</v>
      </c>
      <c r="AV239" s="27">
        <f t="shared" si="3397"/>
        <v>7900000</v>
      </c>
      <c r="AW239" s="27">
        <f t="shared" si="3398"/>
        <v>0</v>
      </c>
      <c r="AX239" s="27">
        <f t="shared" si="3399"/>
        <v>0</v>
      </c>
      <c r="AY239" s="27">
        <f t="shared" si="3400"/>
        <v>0</v>
      </c>
      <c r="AZ239" s="27">
        <f t="shared" si="3401"/>
        <v>7900000</v>
      </c>
      <c r="BA239" s="27"/>
      <c r="BB239" s="27"/>
      <c r="BC239" s="27"/>
      <c r="BD239" s="27"/>
      <c r="BE239" s="27"/>
      <c r="BF239" s="27"/>
      <c r="BG239" s="27"/>
      <c r="BH239" s="27"/>
    </row>
    <row r="240" spans="1:60" ht="24">
      <c r="A240" s="18">
        <v>2025</v>
      </c>
      <c r="B240" s="18">
        <v>8300</v>
      </c>
      <c r="C240" s="18">
        <v>4</v>
      </c>
      <c r="D240" s="18">
        <v>11</v>
      </c>
      <c r="E240" s="18">
        <v>28</v>
      </c>
      <c r="F240" s="18">
        <v>3000</v>
      </c>
      <c r="G240" s="18">
        <v>3500</v>
      </c>
      <c r="H240" s="18"/>
      <c r="I240" s="28"/>
      <c r="J240" s="29" t="s">
        <v>90</v>
      </c>
      <c r="K240" s="30">
        <v>7900000</v>
      </c>
      <c r="L240" s="30">
        <v>0</v>
      </c>
      <c r="M240" s="30">
        <v>7900000</v>
      </c>
      <c r="N240" s="30">
        <v>0</v>
      </c>
      <c r="O240" s="30">
        <v>0</v>
      </c>
      <c r="P240" s="30">
        <v>0</v>
      </c>
      <c r="Q240" s="30">
        <v>7900000</v>
      </c>
      <c r="R240" s="30">
        <f>+R241</f>
        <v>0</v>
      </c>
      <c r="S240" s="30">
        <f t="shared" si="3377"/>
        <v>0</v>
      </c>
      <c r="T240" s="30">
        <f t="shared" si="3377"/>
        <v>0</v>
      </c>
      <c r="U240" s="30">
        <f t="shared" si="3377"/>
        <v>0</v>
      </c>
      <c r="V240" s="30">
        <f t="shared" si="3377"/>
        <v>0</v>
      </c>
      <c r="W240" s="30">
        <f t="shared" si="3377"/>
        <v>0</v>
      </c>
      <c r="X240" s="30">
        <f t="shared" si="3377"/>
        <v>0</v>
      </c>
      <c r="Y240" s="30">
        <f>+Y241</f>
        <v>0</v>
      </c>
      <c r="Z240" s="30">
        <f t="shared" si="3378"/>
        <v>0</v>
      </c>
      <c r="AA240" s="30">
        <f t="shared" si="3379"/>
        <v>0</v>
      </c>
      <c r="AB240" s="30">
        <f t="shared" si="3380"/>
        <v>0</v>
      </c>
      <c r="AC240" s="30">
        <f t="shared" si="3381"/>
        <v>0</v>
      </c>
      <c r="AD240" s="30">
        <f t="shared" si="3382"/>
        <v>0</v>
      </c>
      <c r="AE240" s="30">
        <f t="shared" si="3383"/>
        <v>0</v>
      </c>
      <c r="AF240" s="30">
        <f>+AF241</f>
        <v>0</v>
      </c>
      <c r="AG240" s="30">
        <f t="shared" si="3384"/>
        <v>0</v>
      </c>
      <c r="AH240" s="30">
        <f t="shared" si="3385"/>
        <v>0</v>
      </c>
      <c r="AI240" s="30">
        <f t="shared" si="3386"/>
        <v>0</v>
      </c>
      <c r="AJ240" s="30">
        <f t="shared" si="3387"/>
        <v>0</v>
      </c>
      <c r="AK240" s="30">
        <f t="shared" si="3388"/>
        <v>0</v>
      </c>
      <c r="AL240" s="30">
        <f t="shared" si="3389"/>
        <v>0</v>
      </c>
      <c r="AM240" s="30">
        <f>+AM241</f>
        <v>0</v>
      </c>
      <c r="AN240" s="30">
        <f t="shared" si="3390"/>
        <v>0</v>
      </c>
      <c r="AO240" s="30">
        <f t="shared" si="3391"/>
        <v>0</v>
      </c>
      <c r="AP240" s="30">
        <f t="shared" si="3392"/>
        <v>0</v>
      </c>
      <c r="AQ240" s="30">
        <f t="shared" si="3393"/>
        <v>0</v>
      </c>
      <c r="AR240" s="30">
        <f t="shared" si="3394"/>
        <v>0</v>
      </c>
      <c r="AS240" s="30">
        <f t="shared" si="3395"/>
        <v>0</v>
      </c>
      <c r="AT240" s="30">
        <f>+AT241</f>
        <v>7900000</v>
      </c>
      <c r="AU240" s="30">
        <f t="shared" si="3396"/>
        <v>0</v>
      </c>
      <c r="AV240" s="30">
        <f t="shared" si="3397"/>
        <v>7900000</v>
      </c>
      <c r="AW240" s="30">
        <f t="shared" si="3398"/>
        <v>0</v>
      </c>
      <c r="AX240" s="30">
        <f t="shared" si="3399"/>
        <v>0</v>
      </c>
      <c r="AY240" s="30">
        <f t="shared" si="3400"/>
        <v>0</v>
      </c>
      <c r="AZ240" s="30">
        <f t="shared" si="3401"/>
        <v>7900000</v>
      </c>
      <c r="BA240" s="30"/>
      <c r="BB240" s="30"/>
      <c r="BC240" s="30"/>
      <c r="BD240" s="30"/>
      <c r="BE240" s="30"/>
      <c r="BF240" s="30"/>
      <c r="BG240" s="30"/>
      <c r="BH240" s="30"/>
    </row>
    <row r="241" spans="1:60" ht="48">
      <c r="A241" s="19">
        <v>2025</v>
      </c>
      <c r="B241" s="19">
        <v>8300</v>
      </c>
      <c r="C241" s="19">
        <v>4</v>
      </c>
      <c r="D241" s="19">
        <v>11</v>
      </c>
      <c r="E241" s="19">
        <v>28</v>
      </c>
      <c r="F241" s="19">
        <v>3000</v>
      </c>
      <c r="G241" s="19">
        <v>3500</v>
      </c>
      <c r="H241" s="19">
        <v>353</v>
      </c>
      <c r="I241" s="31"/>
      <c r="J241" s="32" t="s">
        <v>121</v>
      </c>
      <c r="K241" s="33">
        <v>7900000</v>
      </c>
      <c r="L241" s="33">
        <v>0</v>
      </c>
      <c r="M241" s="33">
        <v>7900000</v>
      </c>
      <c r="N241" s="33">
        <v>0</v>
      </c>
      <c r="O241" s="33">
        <v>0</v>
      </c>
      <c r="P241" s="33">
        <v>0</v>
      </c>
      <c r="Q241" s="33">
        <v>7900000</v>
      </c>
      <c r="R241" s="33">
        <f>+R242</f>
        <v>0</v>
      </c>
      <c r="S241" s="33">
        <f t="shared" si="3377"/>
        <v>0</v>
      </c>
      <c r="T241" s="33">
        <f t="shared" si="3377"/>
        <v>0</v>
      </c>
      <c r="U241" s="33">
        <f t="shared" si="3377"/>
        <v>0</v>
      </c>
      <c r="V241" s="33">
        <f t="shared" si="3377"/>
        <v>0</v>
      </c>
      <c r="W241" s="33">
        <f t="shared" si="3377"/>
        <v>0</v>
      </c>
      <c r="X241" s="33">
        <f t="shared" si="3377"/>
        <v>0</v>
      </c>
      <c r="Y241" s="33">
        <f>+Y242</f>
        <v>0</v>
      </c>
      <c r="Z241" s="33">
        <f t="shared" si="3378"/>
        <v>0</v>
      </c>
      <c r="AA241" s="33">
        <f t="shared" si="3379"/>
        <v>0</v>
      </c>
      <c r="AB241" s="33">
        <f t="shared" si="3380"/>
        <v>0</v>
      </c>
      <c r="AC241" s="33">
        <f t="shared" si="3381"/>
        <v>0</v>
      </c>
      <c r="AD241" s="33">
        <f t="shared" si="3382"/>
        <v>0</v>
      </c>
      <c r="AE241" s="33">
        <f t="shared" si="3383"/>
        <v>0</v>
      </c>
      <c r="AF241" s="33">
        <f>+AF242</f>
        <v>0</v>
      </c>
      <c r="AG241" s="33">
        <f t="shared" si="3384"/>
        <v>0</v>
      </c>
      <c r="AH241" s="33">
        <f t="shared" si="3385"/>
        <v>0</v>
      </c>
      <c r="AI241" s="33">
        <f t="shared" si="3386"/>
        <v>0</v>
      </c>
      <c r="AJ241" s="33">
        <f t="shared" si="3387"/>
        <v>0</v>
      </c>
      <c r="AK241" s="33">
        <f t="shared" si="3388"/>
        <v>0</v>
      </c>
      <c r="AL241" s="33">
        <f t="shared" si="3389"/>
        <v>0</v>
      </c>
      <c r="AM241" s="33">
        <f>+AM242</f>
        <v>0</v>
      </c>
      <c r="AN241" s="33">
        <f t="shared" si="3390"/>
        <v>0</v>
      </c>
      <c r="AO241" s="33">
        <f t="shared" si="3391"/>
        <v>0</v>
      </c>
      <c r="AP241" s="33">
        <f t="shared" si="3392"/>
        <v>0</v>
      </c>
      <c r="AQ241" s="33">
        <f t="shared" si="3393"/>
        <v>0</v>
      </c>
      <c r="AR241" s="33">
        <f t="shared" si="3394"/>
        <v>0</v>
      </c>
      <c r="AS241" s="33">
        <f t="shared" si="3395"/>
        <v>0</v>
      </c>
      <c r="AT241" s="33">
        <f>+AT242</f>
        <v>7900000</v>
      </c>
      <c r="AU241" s="33">
        <f t="shared" si="3396"/>
        <v>0</v>
      </c>
      <c r="AV241" s="33">
        <f t="shared" si="3397"/>
        <v>7900000</v>
      </c>
      <c r="AW241" s="33">
        <f t="shared" si="3398"/>
        <v>0</v>
      </c>
      <c r="AX241" s="33">
        <f t="shared" si="3399"/>
        <v>0</v>
      </c>
      <c r="AY241" s="33">
        <f t="shared" si="3400"/>
        <v>0</v>
      </c>
      <c r="AZ241" s="33">
        <f t="shared" si="3401"/>
        <v>7900000</v>
      </c>
      <c r="BA241" s="33"/>
      <c r="BB241" s="33"/>
      <c r="BC241" s="33"/>
      <c r="BD241" s="33"/>
      <c r="BE241" s="33"/>
      <c r="BF241" s="33"/>
      <c r="BG241" s="33"/>
      <c r="BH241" s="33"/>
    </row>
    <row r="242" spans="1:60" ht="46.5">
      <c r="A242" s="20">
        <v>2025</v>
      </c>
      <c r="B242" s="20">
        <v>8300</v>
      </c>
      <c r="C242" s="20">
        <v>4</v>
      </c>
      <c r="D242" s="20">
        <v>11</v>
      </c>
      <c r="E242" s="20">
        <v>28</v>
      </c>
      <c r="F242" s="20">
        <v>3000</v>
      </c>
      <c r="G242" s="20">
        <v>3500</v>
      </c>
      <c r="H242" s="20">
        <v>353</v>
      </c>
      <c r="I242" s="34">
        <v>1</v>
      </c>
      <c r="J242" s="35" t="s">
        <v>121</v>
      </c>
      <c r="K242" s="36">
        <v>7900000</v>
      </c>
      <c r="L242" s="36">
        <v>0</v>
      </c>
      <c r="M242" s="36">
        <v>7900000</v>
      </c>
      <c r="N242" s="36">
        <v>0</v>
      </c>
      <c r="O242" s="36">
        <v>0</v>
      </c>
      <c r="P242" s="36">
        <v>0</v>
      </c>
      <c r="Q242" s="37">
        <v>7900000</v>
      </c>
      <c r="R242" s="36">
        <v>0</v>
      </c>
      <c r="S242" s="36">
        <v>0</v>
      </c>
      <c r="T242" s="37">
        <f t="shared" ref="T242" si="3402">+R242+S242</f>
        <v>0</v>
      </c>
      <c r="U242" s="36">
        <v>0</v>
      </c>
      <c r="V242" s="36">
        <v>0</v>
      </c>
      <c r="W242" s="37">
        <f t="shared" ref="W242" si="3403">+U242+V242</f>
        <v>0</v>
      </c>
      <c r="X242" s="37">
        <f t="shared" ref="X242" si="3404">+T242+W242</f>
        <v>0</v>
      </c>
      <c r="Y242" s="36">
        <v>0</v>
      </c>
      <c r="Z242" s="36">
        <v>0</v>
      </c>
      <c r="AA242" s="37">
        <f t="shared" ref="AA242" si="3405">+Y242+Z242</f>
        <v>0</v>
      </c>
      <c r="AB242" s="36">
        <v>0</v>
      </c>
      <c r="AC242" s="36">
        <v>0</v>
      </c>
      <c r="AD242" s="37">
        <f t="shared" ref="AD242" si="3406">+AB242+AC242</f>
        <v>0</v>
      </c>
      <c r="AE242" s="37">
        <f t="shared" ref="AE242" si="3407">+AA242+AD242</f>
        <v>0</v>
      </c>
      <c r="AF242" s="36">
        <v>0</v>
      </c>
      <c r="AG242" s="36">
        <v>0</v>
      </c>
      <c r="AH242" s="37">
        <f t="shared" ref="AH242" si="3408">+AF242+AG242</f>
        <v>0</v>
      </c>
      <c r="AI242" s="36">
        <v>0</v>
      </c>
      <c r="AJ242" s="36">
        <v>0</v>
      </c>
      <c r="AK242" s="37">
        <f t="shared" ref="AK242" si="3409">+AI242+AJ242</f>
        <v>0</v>
      </c>
      <c r="AL242" s="37">
        <f t="shared" ref="AL242" si="3410">+AH242+AK242</f>
        <v>0</v>
      </c>
      <c r="AM242" s="36">
        <v>0</v>
      </c>
      <c r="AN242" s="36">
        <v>0</v>
      </c>
      <c r="AO242" s="37">
        <f t="shared" ref="AO242" si="3411">+AM242+AN242</f>
        <v>0</v>
      </c>
      <c r="AP242" s="36">
        <v>0</v>
      </c>
      <c r="AQ242" s="36">
        <v>0</v>
      </c>
      <c r="AR242" s="37">
        <f t="shared" ref="AR242" si="3412">+AP242+AQ242</f>
        <v>0</v>
      </c>
      <c r="AS242" s="37">
        <f t="shared" ref="AS242" si="3413">+AO242+AR242</f>
        <v>0</v>
      </c>
      <c r="AT242" s="36">
        <f>+K242-R242-Y242-AF242-AM242</f>
        <v>7900000</v>
      </c>
      <c r="AU242" s="36">
        <f t="shared" ref="AU242" si="3414">+L242-S242-Z242-AG242-AN242</f>
        <v>0</v>
      </c>
      <c r="AV242" s="36">
        <f t="shared" ref="AV242" si="3415">+M242-T242-AA242-AH242-AO242</f>
        <v>7900000</v>
      </c>
      <c r="AW242" s="36">
        <f t="shared" ref="AW242" si="3416">+N242-U242-AB242-AI242-AP242</f>
        <v>0</v>
      </c>
      <c r="AX242" s="36">
        <f t="shared" ref="AX242" si="3417">+O242-V242-AC242-AJ242-AQ242</f>
        <v>0</v>
      </c>
      <c r="AY242" s="36">
        <f t="shared" ref="AY242" si="3418">+P242-W242-AD242-AK242-AR242</f>
        <v>0</v>
      </c>
      <c r="AZ242" s="36">
        <f t="shared" ref="AZ242" si="3419">+Q242-X242-AE242-AL242-AS242</f>
        <v>7900000</v>
      </c>
      <c r="BA242" s="72">
        <v>1</v>
      </c>
      <c r="BB242" s="72"/>
      <c r="BC242" s="72"/>
      <c r="BD242" s="72"/>
      <c r="BE242" s="72"/>
      <c r="BF242" s="72"/>
      <c r="BG242" s="72">
        <f>+BA242-BC242-BE242</f>
        <v>1</v>
      </c>
      <c r="BH242" s="72"/>
    </row>
    <row r="243" spans="1:60" ht="48">
      <c r="A243" s="4">
        <v>2025</v>
      </c>
      <c r="B243" s="4">
        <v>8300</v>
      </c>
      <c r="C243" s="4">
        <v>4</v>
      </c>
      <c r="D243" s="4">
        <v>12</v>
      </c>
      <c r="E243" s="4"/>
      <c r="F243" s="4"/>
      <c r="G243" s="4"/>
      <c r="H243" s="4"/>
      <c r="I243" s="13"/>
      <c r="J243" s="14" t="s">
        <v>122</v>
      </c>
      <c r="K243" s="15">
        <v>5657358</v>
      </c>
      <c r="L243" s="15">
        <v>54342642</v>
      </c>
      <c r="M243" s="15">
        <v>60000000</v>
      </c>
      <c r="N243" s="15">
        <v>0</v>
      </c>
      <c r="O243" s="15">
        <v>0</v>
      </c>
      <c r="P243" s="15">
        <v>0</v>
      </c>
      <c r="Q243" s="15">
        <v>60000000</v>
      </c>
      <c r="R243" s="15">
        <f>+R244</f>
        <v>0</v>
      </c>
      <c r="S243" s="15">
        <f t="shared" ref="S243:X247" si="3420">+S244</f>
        <v>0</v>
      </c>
      <c r="T243" s="15">
        <f t="shared" si="3420"/>
        <v>0</v>
      </c>
      <c r="U243" s="15">
        <f t="shared" si="3420"/>
        <v>0</v>
      </c>
      <c r="V243" s="15">
        <f t="shared" si="3420"/>
        <v>0</v>
      </c>
      <c r="W243" s="15">
        <f t="shared" si="3420"/>
        <v>0</v>
      </c>
      <c r="X243" s="15">
        <f t="shared" si="3420"/>
        <v>0</v>
      </c>
      <c r="Y243" s="15">
        <f>+Y244</f>
        <v>0</v>
      </c>
      <c r="Z243" s="15">
        <f t="shared" ref="Z243:Z247" si="3421">+Z244</f>
        <v>0</v>
      </c>
      <c r="AA243" s="15">
        <f t="shared" ref="AA243:AA247" si="3422">+AA244</f>
        <v>0</v>
      </c>
      <c r="AB243" s="15">
        <f t="shared" ref="AB243:AB247" si="3423">+AB244</f>
        <v>0</v>
      </c>
      <c r="AC243" s="15">
        <f t="shared" ref="AC243:AC247" si="3424">+AC244</f>
        <v>0</v>
      </c>
      <c r="AD243" s="15">
        <f t="shared" ref="AD243:AD247" si="3425">+AD244</f>
        <v>0</v>
      </c>
      <c r="AE243" s="15">
        <f t="shared" ref="AE243:AE247" si="3426">+AE244</f>
        <v>0</v>
      </c>
      <c r="AF243" s="15">
        <f>+AF244</f>
        <v>0</v>
      </c>
      <c r="AG243" s="15">
        <f t="shared" ref="AG243:AG247" si="3427">+AG244</f>
        <v>0</v>
      </c>
      <c r="AH243" s="15">
        <f t="shared" ref="AH243:AH247" si="3428">+AH244</f>
        <v>0</v>
      </c>
      <c r="AI243" s="15">
        <f t="shared" ref="AI243:AI247" si="3429">+AI244</f>
        <v>0</v>
      </c>
      <c r="AJ243" s="15">
        <f t="shared" ref="AJ243:AJ247" si="3430">+AJ244</f>
        <v>0</v>
      </c>
      <c r="AK243" s="15">
        <f t="shared" ref="AK243:AK247" si="3431">+AK244</f>
        <v>0</v>
      </c>
      <c r="AL243" s="15">
        <f t="shared" ref="AL243:AL247" si="3432">+AL244</f>
        <v>0</v>
      </c>
      <c r="AM243" s="15">
        <f>+AM244</f>
        <v>0</v>
      </c>
      <c r="AN243" s="15">
        <f t="shared" ref="AN243:AN247" si="3433">+AN244</f>
        <v>0</v>
      </c>
      <c r="AO243" s="15">
        <f t="shared" ref="AO243:AO247" si="3434">+AO244</f>
        <v>0</v>
      </c>
      <c r="AP243" s="15">
        <f t="shared" ref="AP243:AP247" si="3435">+AP244</f>
        <v>0</v>
      </c>
      <c r="AQ243" s="15">
        <f t="shared" ref="AQ243:AQ247" si="3436">+AQ244</f>
        <v>0</v>
      </c>
      <c r="AR243" s="15">
        <f t="shared" ref="AR243:AR247" si="3437">+AR244</f>
        <v>0</v>
      </c>
      <c r="AS243" s="15">
        <f t="shared" ref="AS243:AS247" si="3438">+AS244</f>
        <v>0</v>
      </c>
      <c r="AT243" s="15">
        <f>+AT244</f>
        <v>5657358</v>
      </c>
      <c r="AU243" s="15">
        <f t="shared" ref="AU243:AU247" si="3439">+AU244</f>
        <v>54342642</v>
      </c>
      <c r="AV243" s="15">
        <f t="shared" ref="AV243:AV247" si="3440">+AV244</f>
        <v>60000000</v>
      </c>
      <c r="AW243" s="15">
        <f t="shared" ref="AW243:AW247" si="3441">+AW244</f>
        <v>0</v>
      </c>
      <c r="AX243" s="15">
        <f t="shared" ref="AX243:AX247" si="3442">+AX244</f>
        <v>0</v>
      </c>
      <c r="AY243" s="15">
        <f t="shared" ref="AY243:AY247" si="3443">+AY244</f>
        <v>0</v>
      </c>
      <c r="AZ243" s="15">
        <f t="shared" ref="AZ243:AZ247" si="3444">+AZ244</f>
        <v>60000000</v>
      </c>
      <c r="BA243" s="15"/>
      <c r="BB243" s="15"/>
      <c r="BC243" s="15"/>
      <c r="BD243" s="15"/>
      <c r="BE243" s="15"/>
      <c r="BF243" s="15"/>
      <c r="BG243" s="15"/>
      <c r="BH243" s="15"/>
    </row>
    <row r="244" spans="1:60" ht="24">
      <c r="A244" s="16">
        <v>2025</v>
      </c>
      <c r="B244" s="16">
        <v>8300</v>
      </c>
      <c r="C244" s="16">
        <v>4</v>
      </c>
      <c r="D244" s="16">
        <v>12</v>
      </c>
      <c r="E244" s="16">
        <v>29</v>
      </c>
      <c r="F244" s="16"/>
      <c r="G244" s="16"/>
      <c r="H244" s="16" t="s">
        <v>109</v>
      </c>
      <c r="I244" s="22" t="s">
        <v>21</v>
      </c>
      <c r="J244" s="23" t="s">
        <v>123</v>
      </c>
      <c r="K244" s="24">
        <v>5657358</v>
      </c>
      <c r="L244" s="24">
        <v>54342642</v>
      </c>
      <c r="M244" s="24">
        <v>60000000</v>
      </c>
      <c r="N244" s="24">
        <v>0</v>
      </c>
      <c r="O244" s="24">
        <v>0</v>
      </c>
      <c r="P244" s="24">
        <v>0</v>
      </c>
      <c r="Q244" s="24">
        <v>60000000</v>
      </c>
      <c r="R244" s="24">
        <f>+R245</f>
        <v>0</v>
      </c>
      <c r="S244" s="24">
        <f t="shared" si="3420"/>
        <v>0</v>
      </c>
      <c r="T244" s="24">
        <f t="shared" si="3420"/>
        <v>0</v>
      </c>
      <c r="U244" s="24">
        <f t="shared" si="3420"/>
        <v>0</v>
      </c>
      <c r="V244" s="24">
        <f t="shared" si="3420"/>
        <v>0</v>
      </c>
      <c r="W244" s="24">
        <f t="shared" si="3420"/>
        <v>0</v>
      </c>
      <c r="X244" s="24">
        <f t="shared" si="3420"/>
        <v>0</v>
      </c>
      <c r="Y244" s="24">
        <f>+Y245</f>
        <v>0</v>
      </c>
      <c r="Z244" s="24">
        <f t="shared" si="3421"/>
        <v>0</v>
      </c>
      <c r="AA244" s="24">
        <f t="shared" si="3422"/>
        <v>0</v>
      </c>
      <c r="AB244" s="24">
        <f t="shared" si="3423"/>
        <v>0</v>
      </c>
      <c r="AC244" s="24">
        <f t="shared" si="3424"/>
        <v>0</v>
      </c>
      <c r="AD244" s="24">
        <f t="shared" si="3425"/>
        <v>0</v>
      </c>
      <c r="AE244" s="24">
        <f t="shared" si="3426"/>
        <v>0</v>
      </c>
      <c r="AF244" s="24">
        <f>+AF245</f>
        <v>0</v>
      </c>
      <c r="AG244" s="24">
        <f t="shared" si="3427"/>
        <v>0</v>
      </c>
      <c r="AH244" s="24">
        <f t="shared" si="3428"/>
        <v>0</v>
      </c>
      <c r="AI244" s="24">
        <f t="shared" si="3429"/>
        <v>0</v>
      </c>
      <c r="AJ244" s="24">
        <f t="shared" si="3430"/>
        <v>0</v>
      </c>
      <c r="AK244" s="24">
        <f t="shared" si="3431"/>
        <v>0</v>
      </c>
      <c r="AL244" s="24">
        <f t="shared" si="3432"/>
        <v>0</v>
      </c>
      <c r="AM244" s="24">
        <f>+AM245</f>
        <v>0</v>
      </c>
      <c r="AN244" s="24">
        <f t="shared" si="3433"/>
        <v>0</v>
      </c>
      <c r="AO244" s="24">
        <f t="shared" si="3434"/>
        <v>0</v>
      </c>
      <c r="AP244" s="24">
        <f t="shared" si="3435"/>
        <v>0</v>
      </c>
      <c r="AQ244" s="24">
        <f t="shared" si="3436"/>
        <v>0</v>
      </c>
      <c r="AR244" s="24">
        <f t="shared" si="3437"/>
        <v>0</v>
      </c>
      <c r="AS244" s="24">
        <f t="shared" si="3438"/>
        <v>0</v>
      </c>
      <c r="AT244" s="24">
        <f>+AT245</f>
        <v>5657358</v>
      </c>
      <c r="AU244" s="24">
        <f t="shared" si="3439"/>
        <v>54342642</v>
      </c>
      <c r="AV244" s="24">
        <f t="shared" si="3440"/>
        <v>60000000</v>
      </c>
      <c r="AW244" s="24">
        <f t="shared" si="3441"/>
        <v>0</v>
      </c>
      <c r="AX244" s="24">
        <f t="shared" si="3442"/>
        <v>0</v>
      </c>
      <c r="AY244" s="24">
        <f t="shared" si="3443"/>
        <v>0</v>
      </c>
      <c r="AZ244" s="24">
        <f t="shared" si="3444"/>
        <v>60000000</v>
      </c>
      <c r="BA244" s="24"/>
      <c r="BB244" s="24"/>
      <c r="BC244" s="24"/>
      <c r="BD244" s="24"/>
      <c r="BE244" s="24"/>
      <c r="BF244" s="24"/>
      <c r="BG244" s="24"/>
      <c r="BH244" s="24"/>
    </row>
    <row r="245" spans="1:60" ht="24">
      <c r="A245" s="17">
        <v>2025</v>
      </c>
      <c r="B245" s="17">
        <v>8300</v>
      </c>
      <c r="C245" s="17">
        <v>4</v>
      </c>
      <c r="D245" s="17">
        <v>12</v>
      </c>
      <c r="E245" s="17">
        <v>29</v>
      </c>
      <c r="F245" s="17">
        <v>3000</v>
      </c>
      <c r="G245" s="17"/>
      <c r="H245" s="17"/>
      <c r="I245" s="25" t="s">
        <v>21</v>
      </c>
      <c r="J245" s="26" t="s">
        <v>32</v>
      </c>
      <c r="K245" s="27">
        <v>5657358</v>
      </c>
      <c r="L245" s="27">
        <v>54342642</v>
      </c>
      <c r="M245" s="27">
        <v>60000000</v>
      </c>
      <c r="N245" s="27">
        <v>0</v>
      </c>
      <c r="O245" s="27">
        <v>0</v>
      </c>
      <c r="P245" s="27">
        <v>0</v>
      </c>
      <c r="Q245" s="27">
        <v>60000000</v>
      </c>
      <c r="R245" s="27">
        <f>+R246</f>
        <v>0</v>
      </c>
      <c r="S245" s="27">
        <f t="shared" si="3420"/>
        <v>0</v>
      </c>
      <c r="T245" s="27">
        <f t="shared" si="3420"/>
        <v>0</v>
      </c>
      <c r="U245" s="27">
        <f t="shared" si="3420"/>
        <v>0</v>
      </c>
      <c r="V245" s="27">
        <f t="shared" si="3420"/>
        <v>0</v>
      </c>
      <c r="W245" s="27">
        <f t="shared" si="3420"/>
        <v>0</v>
      </c>
      <c r="X245" s="27">
        <f t="shared" si="3420"/>
        <v>0</v>
      </c>
      <c r="Y245" s="27">
        <f>+Y246</f>
        <v>0</v>
      </c>
      <c r="Z245" s="27">
        <f t="shared" si="3421"/>
        <v>0</v>
      </c>
      <c r="AA245" s="27">
        <f t="shared" si="3422"/>
        <v>0</v>
      </c>
      <c r="AB245" s="27">
        <f t="shared" si="3423"/>
        <v>0</v>
      </c>
      <c r="AC245" s="27">
        <f t="shared" si="3424"/>
        <v>0</v>
      </c>
      <c r="AD245" s="27">
        <f t="shared" si="3425"/>
        <v>0</v>
      </c>
      <c r="AE245" s="27">
        <f t="shared" si="3426"/>
        <v>0</v>
      </c>
      <c r="AF245" s="27">
        <f>+AF246</f>
        <v>0</v>
      </c>
      <c r="AG245" s="27">
        <f t="shared" si="3427"/>
        <v>0</v>
      </c>
      <c r="AH245" s="27">
        <f t="shared" si="3428"/>
        <v>0</v>
      </c>
      <c r="AI245" s="27">
        <f t="shared" si="3429"/>
        <v>0</v>
      </c>
      <c r="AJ245" s="27">
        <f t="shared" si="3430"/>
        <v>0</v>
      </c>
      <c r="AK245" s="27">
        <f t="shared" si="3431"/>
        <v>0</v>
      </c>
      <c r="AL245" s="27">
        <f t="shared" si="3432"/>
        <v>0</v>
      </c>
      <c r="AM245" s="27">
        <f>+AM246</f>
        <v>0</v>
      </c>
      <c r="AN245" s="27">
        <f t="shared" si="3433"/>
        <v>0</v>
      </c>
      <c r="AO245" s="27">
        <f t="shared" si="3434"/>
        <v>0</v>
      </c>
      <c r="AP245" s="27">
        <f t="shared" si="3435"/>
        <v>0</v>
      </c>
      <c r="AQ245" s="27">
        <f t="shared" si="3436"/>
        <v>0</v>
      </c>
      <c r="AR245" s="27">
        <f t="shared" si="3437"/>
        <v>0</v>
      </c>
      <c r="AS245" s="27">
        <f t="shared" si="3438"/>
        <v>0</v>
      </c>
      <c r="AT245" s="27">
        <f>+AT246</f>
        <v>5657358</v>
      </c>
      <c r="AU245" s="27">
        <f t="shared" si="3439"/>
        <v>54342642</v>
      </c>
      <c r="AV245" s="27">
        <f t="shared" si="3440"/>
        <v>60000000</v>
      </c>
      <c r="AW245" s="27">
        <f t="shared" si="3441"/>
        <v>0</v>
      </c>
      <c r="AX245" s="27">
        <f t="shared" si="3442"/>
        <v>0</v>
      </c>
      <c r="AY245" s="27">
        <f t="shared" si="3443"/>
        <v>0</v>
      </c>
      <c r="AZ245" s="27">
        <f t="shared" si="3444"/>
        <v>60000000</v>
      </c>
      <c r="BA245" s="27"/>
      <c r="BB245" s="27"/>
      <c r="BC245" s="27"/>
      <c r="BD245" s="27"/>
      <c r="BE245" s="27"/>
      <c r="BF245" s="27"/>
      <c r="BG245" s="27"/>
      <c r="BH245" s="27"/>
    </row>
    <row r="246" spans="1:60" ht="24">
      <c r="A246" s="18">
        <v>2025</v>
      </c>
      <c r="B246" s="18">
        <v>8300</v>
      </c>
      <c r="C246" s="18">
        <v>4</v>
      </c>
      <c r="D246" s="18">
        <v>12</v>
      </c>
      <c r="E246" s="18">
        <v>29</v>
      </c>
      <c r="F246" s="18">
        <v>3000</v>
      </c>
      <c r="G246" s="18">
        <v>3100</v>
      </c>
      <c r="H246" s="18"/>
      <c r="I246" s="28" t="s">
        <v>21</v>
      </c>
      <c r="J246" s="29" t="s">
        <v>102</v>
      </c>
      <c r="K246" s="30">
        <v>5657358</v>
      </c>
      <c r="L246" s="30">
        <v>54342642</v>
      </c>
      <c r="M246" s="30">
        <v>60000000</v>
      </c>
      <c r="N246" s="30">
        <v>0</v>
      </c>
      <c r="O246" s="30">
        <v>0</v>
      </c>
      <c r="P246" s="30">
        <v>0</v>
      </c>
      <c r="Q246" s="30">
        <v>60000000</v>
      </c>
      <c r="R246" s="30">
        <f>+R247</f>
        <v>0</v>
      </c>
      <c r="S246" s="30">
        <f t="shared" si="3420"/>
        <v>0</v>
      </c>
      <c r="T246" s="30">
        <f t="shared" si="3420"/>
        <v>0</v>
      </c>
      <c r="U246" s="30">
        <f t="shared" si="3420"/>
        <v>0</v>
      </c>
      <c r="V246" s="30">
        <f t="shared" si="3420"/>
        <v>0</v>
      </c>
      <c r="W246" s="30">
        <f t="shared" si="3420"/>
        <v>0</v>
      </c>
      <c r="X246" s="30">
        <f t="shared" si="3420"/>
        <v>0</v>
      </c>
      <c r="Y246" s="30">
        <f>+Y247</f>
        <v>0</v>
      </c>
      <c r="Z246" s="30">
        <f t="shared" si="3421"/>
        <v>0</v>
      </c>
      <c r="AA246" s="30">
        <f t="shared" si="3422"/>
        <v>0</v>
      </c>
      <c r="AB246" s="30">
        <f t="shared" si="3423"/>
        <v>0</v>
      </c>
      <c r="AC246" s="30">
        <f t="shared" si="3424"/>
        <v>0</v>
      </c>
      <c r="AD246" s="30">
        <f t="shared" si="3425"/>
        <v>0</v>
      </c>
      <c r="AE246" s="30">
        <f t="shared" si="3426"/>
        <v>0</v>
      </c>
      <c r="AF246" s="30">
        <f>+AF247</f>
        <v>0</v>
      </c>
      <c r="AG246" s="30">
        <f t="shared" si="3427"/>
        <v>0</v>
      </c>
      <c r="AH246" s="30">
        <f t="shared" si="3428"/>
        <v>0</v>
      </c>
      <c r="AI246" s="30">
        <f t="shared" si="3429"/>
        <v>0</v>
      </c>
      <c r="AJ246" s="30">
        <f t="shared" si="3430"/>
        <v>0</v>
      </c>
      <c r="AK246" s="30">
        <f t="shared" si="3431"/>
        <v>0</v>
      </c>
      <c r="AL246" s="30">
        <f t="shared" si="3432"/>
        <v>0</v>
      </c>
      <c r="AM246" s="30">
        <f>+AM247</f>
        <v>0</v>
      </c>
      <c r="AN246" s="30">
        <f t="shared" si="3433"/>
        <v>0</v>
      </c>
      <c r="AO246" s="30">
        <f t="shared" si="3434"/>
        <v>0</v>
      </c>
      <c r="AP246" s="30">
        <f t="shared" si="3435"/>
        <v>0</v>
      </c>
      <c r="AQ246" s="30">
        <f t="shared" si="3436"/>
        <v>0</v>
      </c>
      <c r="AR246" s="30">
        <f t="shared" si="3437"/>
        <v>0</v>
      </c>
      <c r="AS246" s="30">
        <f t="shared" si="3438"/>
        <v>0</v>
      </c>
      <c r="AT246" s="30">
        <f>+AT247</f>
        <v>5657358</v>
      </c>
      <c r="AU246" s="30">
        <f t="shared" si="3439"/>
        <v>54342642</v>
      </c>
      <c r="AV246" s="30">
        <f t="shared" si="3440"/>
        <v>60000000</v>
      </c>
      <c r="AW246" s="30">
        <f t="shared" si="3441"/>
        <v>0</v>
      </c>
      <c r="AX246" s="30">
        <f t="shared" si="3442"/>
        <v>0</v>
      </c>
      <c r="AY246" s="30">
        <f t="shared" si="3443"/>
        <v>0</v>
      </c>
      <c r="AZ246" s="30">
        <f t="shared" si="3444"/>
        <v>60000000</v>
      </c>
      <c r="BA246" s="30"/>
      <c r="BB246" s="30"/>
      <c r="BC246" s="30"/>
      <c r="BD246" s="30"/>
      <c r="BE246" s="30"/>
      <c r="BF246" s="30"/>
      <c r="BG246" s="30"/>
      <c r="BH246" s="30"/>
    </row>
    <row r="247" spans="1:60" ht="24">
      <c r="A247" s="19">
        <v>2025</v>
      </c>
      <c r="B247" s="19">
        <v>8300</v>
      </c>
      <c r="C247" s="19">
        <v>4</v>
      </c>
      <c r="D247" s="19">
        <v>12</v>
      </c>
      <c r="E247" s="19">
        <v>29</v>
      </c>
      <c r="F247" s="19">
        <v>3000</v>
      </c>
      <c r="G247" s="19">
        <v>3100</v>
      </c>
      <c r="H247" s="19">
        <v>319</v>
      </c>
      <c r="I247" s="31" t="s">
        <v>21</v>
      </c>
      <c r="J247" s="32" t="s">
        <v>116</v>
      </c>
      <c r="K247" s="33">
        <v>5657358</v>
      </c>
      <c r="L247" s="33">
        <v>54342642</v>
      </c>
      <c r="M247" s="33">
        <v>60000000</v>
      </c>
      <c r="N247" s="33">
        <v>0</v>
      </c>
      <c r="O247" s="33">
        <v>0</v>
      </c>
      <c r="P247" s="33">
        <v>0</v>
      </c>
      <c r="Q247" s="33">
        <v>60000000</v>
      </c>
      <c r="R247" s="33">
        <f>+R248</f>
        <v>0</v>
      </c>
      <c r="S247" s="33">
        <f t="shared" si="3420"/>
        <v>0</v>
      </c>
      <c r="T247" s="33">
        <f t="shared" si="3420"/>
        <v>0</v>
      </c>
      <c r="U247" s="33">
        <f t="shared" si="3420"/>
        <v>0</v>
      </c>
      <c r="V247" s="33">
        <f t="shared" si="3420"/>
        <v>0</v>
      </c>
      <c r="W247" s="33">
        <f t="shared" si="3420"/>
        <v>0</v>
      </c>
      <c r="X247" s="33">
        <f t="shared" si="3420"/>
        <v>0</v>
      </c>
      <c r="Y247" s="33">
        <f>+Y248</f>
        <v>0</v>
      </c>
      <c r="Z247" s="33">
        <f t="shared" si="3421"/>
        <v>0</v>
      </c>
      <c r="AA247" s="33">
        <f t="shared" si="3422"/>
        <v>0</v>
      </c>
      <c r="AB247" s="33">
        <f t="shared" si="3423"/>
        <v>0</v>
      </c>
      <c r="AC247" s="33">
        <f t="shared" si="3424"/>
        <v>0</v>
      </c>
      <c r="AD247" s="33">
        <f t="shared" si="3425"/>
        <v>0</v>
      </c>
      <c r="AE247" s="33">
        <f t="shared" si="3426"/>
        <v>0</v>
      </c>
      <c r="AF247" s="33">
        <f>+AF248</f>
        <v>0</v>
      </c>
      <c r="AG247" s="33">
        <f t="shared" si="3427"/>
        <v>0</v>
      </c>
      <c r="AH247" s="33">
        <f t="shared" si="3428"/>
        <v>0</v>
      </c>
      <c r="AI247" s="33">
        <f t="shared" si="3429"/>
        <v>0</v>
      </c>
      <c r="AJ247" s="33">
        <f t="shared" si="3430"/>
        <v>0</v>
      </c>
      <c r="AK247" s="33">
        <f t="shared" si="3431"/>
        <v>0</v>
      </c>
      <c r="AL247" s="33">
        <f t="shared" si="3432"/>
        <v>0</v>
      </c>
      <c r="AM247" s="33">
        <f>+AM248</f>
        <v>0</v>
      </c>
      <c r="AN247" s="33">
        <f t="shared" si="3433"/>
        <v>0</v>
      </c>
      <c r="AO247" s="33">
        <f t="shared" si="3434"/>
        <v>0</v>
      </c>
      <c r="AP247" s="33">
        <f t="shared" si="3435"/>
        <v>0</v>
      </c>
      <c r="AQ247" s="33">
        <f t="shared" si="3436"/>
        <v>0</v>
      </c>
      <c r="AR247" s="33">
        <f t="shared" si="3437"/>
        <v>0</v>
      </c>
      <c r="AS247" s="33">
        <f t="shared" si="3438"/>
        <v>0</v>
      </c>
      <c r="AT247" s="33">
        <f>+AT248</f>
        <v>5657358</v>
      </c>
      <c r="AU247" s="33">
        <f t="shared" si="3439"/>
        <v>54342642</v>
      </c>
      <c r="AV247" s="33">
        <f t="shared" si="3440"/>
        <v>60000000</v>
      </c>
      <c r="AW247" s="33">
        <f t="shared" si="3441"/>
        <v>0</v>
      </c>
      <c r="AX247" s="33">
        <f t="shared" si="3442"/>
        <v>0</v>
      </c>
      <c r="AY247" s="33">
        <f t="shared" si="3443"/>
        <v>0</v>
      </c>
      <c r="AZ247" s="33">
        <f t="shared" si="3444"/>
        <v>60000000</v>
      </c>
      <c r="BA247" s="33"/>
      <c r="BB247" s="33"/>
      <c r="BC247" s="33"/>
      <c r="BD247" s="33"/>
      <c r="BE247" s="33"/>
      <c r="BF247" s="33"/>
      <c r="BG247" s="33"/>
      <c r="BH247" s="33"/>
    </row>
    <row r="248" spans="1:60" ht="24">
      <c r="A248" s="20">
        <v>2025</v>
      </c>
      <c r="B248" s="20">
        <v>8300</v>
      </c>
      <c r="C248" s="20">
        <v>4</v>
      </c>
      <c r="D248" s="20">
        <v>12</v>
      </c>
      <c r="E248" s="20">
        <v>29</v>
      </c>
      <c r="F248" s="20">
        <v>3000</v>
      </c>
      <c r="G248" s="20">
        <v>3100</v>
      </c>
      <c r="H248" s="20">
        <v>319</v>
      </c>
      <c r="I248" s="34">
        <v>1</v>
      </c>
      <c r="J248" s="35" t="s">
        <v>116</v>
      </c>
      <c r="K248" s="36">
        <v>5657358</v>
      </c>
      <c r="L248" s="36">
        <v>54342642</v>
      </c>
      <c r="M248" s="37">
        <v>60000000</v>
      </c>
      <c r="N248" s="36">
        <v>0</v>
      </c>
      <c r="O248" s="36">
        <v>0</v>
      </c>
      <c r="P248" s="37">
        <v>0</v>
      </c>
      <c r="Q248" s="37">
        <v>60000000</v>
      </c>
      <c r="R248" s="36">
        <v>0</v>
      </c>
      <c r="S248" s="36">
        <v>0</v>
      </c>
      <c r="T248" s="37">
        <f t="shared" ref="T248" si="3445">+R248+S248</f>
        <v>0</v>
      </c>
      <c r="U248" s="36">
        <v>0</v>
      </c>
      <c r="V248" s="36">
        <v>0</v>
      </c>
      <c r="W248" s="37">
        <f t="shared" ref="W248" si="3446">+U248+V248</f>
        <v>0</v>
      </c>
      <c r="X248" s="37">
        <f t="shared" ref="X248" si="3447">+T248+W248</f>
        <v>0</v>
      </c>
      <c r="Y248" s="36">
        <v>0</v>
      </c>
      <c r="Z248" s="36">
        <v>0</v>
      </c>
      <c r="AA248" s="37">
        <f t="shared" ref="AA248" si="3448">+Y248+Z248</f>
        <v>0</v>
      </c>
      <c r="AB248" s="36">
        <v>0</v>
      </c>
      <c r="AC248" s="36">
        <v>0</v>
      </c>
      <c r="AD248" s="37">
        <f t="shared" ref="AD248" si="3449">+AB248+AC248</f>
        <v>0</v>
      </c>
      <c r="AE248" s="37">
        <f t="shared" ref="AE248" si="3450">+AA248+AD248</f>
        <v>0</v>
      </c>
      <c r="AF248" s="36">
        <v>0</v>
      </c>
      <c r="AG248" s="36">
        <v>0</v>
      </c>
      <c r="AH248" s="37">
        <f t="shared" ref="AH248" si="3451">+AF248+AG248</f>
        <v>0</v>
      </c>
      <c r="AI248" s="36">
        <v>0</v>
      </c>
      <c r="AJ248" s="36">
        <v>0</v>
      </c>
      <c r="AK248" s="37">
        <f t="shared" ref="AK248" si="3452">+AI248+AJ248</f>
        <v>0</v>
      </c>
      <c r="AL248" s="37">
        <f t="shared" ref="AL248" si="3453">+AH248+AK248</f>
        <v>0</v>
      </c>
      <c r="AM248" s="36">
        <v>0</v>
      </c>
      <c r="AN248" s="36">
        <v>0</v>
      </c>
      <c r="AO248" s="37">
        <f t="shared" ref="AO248" si="3454">+AM248+AN248</f>
        <v>0</v>
      </c>
      <c r="AP248" s="36">
        <v>0</v>
      </c>
      <c r="AQ248" s="36">
        <v>0</v>
      </c>
      <c r="AR248" s="37">
        <f t="shared" ref="AR248" si="3455">+AP248+AQ248</f>
        <v>0</v>
      </c>
      <c r="AS248" s="37">
        <f t="shared" ref="AS248" si="3456">+AO248+AR248</f>
        <v>0</v>
      </c>
      <c r="AT248" s="36">
        <f>+K248-R248-Y248-AF248-AM248</f>
        <v>5657358</v>
      </c>
      <c r="AU248" s="36">
        <f t="shared" ref="AU248" si="3457">+L248-S248-Z248-AG248-AN248</f>
        <v>54342642</v>
      </c>
      <c r="AV248" s="36">
        <f t="shared" ref="AV248" si="3458">+M248-T248-AA248-AH248-AO248</f>
        <v>60000000</v>
      </c>
      <c r="AW248" s="36">
        <f t="shared" ref="AW248" si="3459">+N248-U248-AB248-AI248-AP248</f>
        <v>0</v>
      </c>
      <c r="AX248" s="36">
        <f t="shared" ref="AX248" si="3460">+O248-V248-AC248-AJ248-AQ248</f>
        <v>0</v>
      </c>
      <c r="AY248" s="36">
        <f t="shared" ref="AY248" si="3461">+P248-W248-AD248-AK248-AR248</f>
        <v>0</v>
      </c>
      <c r="AZ248" s="36">
        <f t="shared" ref="AZ248" si="3462">+Q248-X248-AE248-AL248-AS248</f>
        <v>60000000</v>
      </c>
      <c r="BA248" s="72">
        <v>1</v>
      </c>
      <c r="BB248" s="72"/>
      <c r="BC248" s="72"/>
      <c r="BD248" s="72"/>
      <c r="BE248" s="72"/>
      <c r="BF248" s="72"/>
      <c r="BG248" s="72">
        <f>+BA248-BC248-BE248</f>
        <v>1</v>
      </c>
      <c r="BH248" s="72"/>
    </row>
    <row r="249" spans="1:60" ht="24">
      <c r="A249" s="3">
        <v>2025</v>
      </c>
      <c r="B249" s="3">
        <v>8300</v>
      </c>
      <c r="C249" s="3">
        <v>5</v>
      </c>
      <c r="D249" s="3"/>
      <c r="E249" s="3"/>
      <c r="F249" s="3"/>
      <c r="G249" s="3"/>
      <c r="H249" s="9"/>
      <c r="I249" s="10"/>
      <c r="J249" s="11" t="s">
        <v>124</v>
      </c>
      <c r="K249" s="12">
        <v>1500000</v>
      </c>
      <c r="L249" s="12">
        <v>0</v>
      </c>
      <c r="M249" s="12">
        <v>1500000</v>
      </c>
      <c r="N249" s="12">
        <v>500000</v>
      </c>
      <c r="O249" s="12">
        <v>0</v>
      </c>
      <c r="P249" s="12">
        <v>500000</v>
      </c>
      <c r="Q249" s="12">
        <v>2000000</v>
      </c>
      <c r="R249" s="12">
        <f>+R250</f>
        <v>0</v>
      </c>
      <c r="S249" s="12">
        <f t="shared" ref="S249:X252" si="3463">+S250</f>
        <v>0</v>
      </c>
      <c r="T249" s="12">
        <f t="shared" si="3463"/>
        <v>0</v>
      </c>
      <c r="U249" s="12">
        <f t="shared" si="3463"/>
        <v>0</v>
      </c>
      <c r="V249" s="12">
        <f t="shared" si="3463"/>
        <v>0</v>
      </c>
      <c r="W249" s="12">
        <f t="shared" si="3463"/>
        <v>0</v>
      </c>
      <c r="X249" s="12">
        <f t="shared" si="3463"/>
        <v>0</v>
      </c>
      <c r="Y249" s="12">
        <f>+Y250</f>
        <v>0</v>
      </c>
      <c r="Z249" s="12">
        <f t="shared" ref="Z249:Z252" si="3464">+Z250</f>
        <v>0</v>
      </c>
      <c r="AA249" s="12">
        <f t="shared" ref="AA249:AA252" si="3465">+AA250</f>
        <v>0</v>
      </c>
      <c r="AB249" s="12">
        <f t="shared" ref="AB249:AB252" si="3466">+AB250</f>
        <v>0</v>
      </c>
      <c r="AC249" s="12">
        <f t="shared" ref="AC249:AC252" si="3467">+AC250</f>
        <v>0</v>
      </c>
      <c r="AD249" s="12">
        <f t="shared" ref="AD249:AD252" si="3468">+AD250</f>
        <v>0</v>
      </c>
      <c r="AE249" s="12">
        <f t="shared" ref="AE249:AE252" si="3469">+AE250</f>
        <v>0</v>
      </c>
      <c r="AF249" s="12">
        <f>+AF250</f>
        <v>0</v>
      </c>
      <c r="AG249" s="12">
        <f t="shared" ref="AG249:AG252" si="3470">+AG250</f>
        <v>0</v>
      </c>
      <c r="AH249" s="12">
        <f t="shared" ref="AH249:AH252" si="3471">+AH250</f>
        <v>0</v>
      </c>
      <c r="AI249" s="12">
        <f t="shared" ref="AI249:AI252" si="3472">+AI250</f>
        <v>0</v>
      </c>
      <c r="AJ249" s="12">
        <f t="shared" ref="AJ249:AJ252" si="3473">+AJ250</f>
        <v>0</v>
      </c>
      <c r="AK249" s="12">
        <f t="shared" ref="AK249:AK252" si="3474">+AK250</f>
        <v>0</v>
      </c>
      <c r="AL249" s="12">
        <f t="shared" ref="AL249:AL252" si="3475">+AL250</f>
        <v>0</v>
      </c>
      <c r="AM249" s="12">
        <f>+AM250</f>
        <v>0</v>
      </c>
      <c r="AN249" s="12">
        <f t="shared" ref="AN249:AN252" si="3476">+AN250</f>
        <v>0</v>
      </c>
      <c r="AO249" s="12">
        <f t="shared" ref="AO249:AO252" si="3477">+AO250</f>
        <v>0</v>
      </c>
      <c r="AP249" s="12">
        <f t="shared" ref="AP249:AP252" si="3478">+AP250</f>
        <v>0</v>
      </c>
      <c r="AQ249" s="12">
        <f t="shared" ref="AQ249:AQ252" si="3479">+AQ250</f>
        <v>0</v>
      </c>
      <c r="AR249" s="12">
        <f t="shared" ref="AR249:AR252" si="3480">+AR250</f>
        <v>0</v>
      </c>
      <c r="AS249" s="12">
        <f t="shared" ref="AS249:AS252" si="3481">+AS250</f>
        <v>0</v>
      </c>
      <c r="AT249" s="12">
        <f>+AT250</f>
        <v>1500000</v>
      </c>
      <c r="AU249" s="12">
        <f t="shared" ref="AU249:AU252" si="3482">+AU250</f>
        <v>0</v>
      </c>
      <c r="AV249" s="12">
        <f t="shared" ref="AV249:AV252" si="3483">+AV250</f>
        <v>1500000</v>
      </c>
      <c r="AW249" s="12">
        <f t="shared" ref="AW249:AW252" si="3484">+AW250</f>
        <v>500000</v>
      </c>
      <c r="AX249" s="12">
        <f t="shared" ref="AX249:AX252" si="3485">+AX250</f>
        <v>0</v>
      </c>
      <c r="AY249" s="12">
        <f t="shared" ref="AY249:AY252" si="3486">+AY250</f>
        <v>500000</v>
      </c>
      <c r="AZ249" s="12">
        <f t="shared" ref="AZ249:AZ252" si="3487">+AZ250</f>
        <v>2000000</v>
      </c>
      <c r="BA249" s="12"/>
      <c r="BB249" s="12"/>
      <c r="BC249" s="12"/>
      <c r="BD249" s="12"/>
      <c r="BE249" s="12"/>
      <c r="BF249" s="12"/>
      <c r="BG249" s="12"/>
      <c r="BH249" s="12"/>
    </row>
    <row r="250" spans="1:60" ht="24">
      <c r="A250" s="4">
        <v>2025</v>
      </c>
      <c r="B250" s="4">
        <v>8300</v>
      </c>
      <c r="C250" s="4">
        <v>5</v>
      </c>
      <c r="D250" s="4">
        <v>13</v>
      </c>
      <c r="E250" s="4"/>
      <c r="F250" s="4"/>
      <c r="G250" s="4"/>
      <c r="H250" s="4"/>
      <c r="I250" s="13"/>
      <c r="J250" s="14" t="s">
        <v>125</v>
      </c>
      <c r="K250" s="15">
        <v>1500000</v>
      </c>
      <c r="L250" s="15">
        <v>0</v>
      </c>
      <c r="M250" s="15">
        <v>1500000</v>
      </c>
      <c r="N250" s="15">
        <v>500000</v>
      </c>
      <c r="O250" s="15">
        <v>0</v>
      </c>
      <c r="P250" s="15">
        <v>500000</v>
      </c>
      <c r="Q250" s="15">
        <v>2000000</v>
      </c>
      <c r="R250" s="15">
        <f>+R251</f>
        <v>0</v>
      </c>
      <c r="S250" s="15">
        <f t="shared" si="3463"/>
        <v>0</v>
      </c>
      <c r="T250" s="15">
        <f t="shared" si="3463"/>
        <v>0</v>
      </c>
      <c r="U250" s="15">
        <f t="shared" si="3463"/>
        <v>0</v>
      </c>
      <c r="V250" s="15">
        <f t="shared" si="3463"/>
        <v>0</v>
      </c>
      <c r="W250" s="15">
        <f t="shared" si="3463"/>
        <v>0</v>
      </c>
      <c r="X250" s="15">
        <f t="shared" si="3463"/>
        <v>0</v>
      </c>
      <c r="Y250" s="15">
        <f>+Y251</f>
        <v>0</v>
      </c>
      <c r="Z250" s="15">
        <f t="shared" si="3464"/>
        <v>0</v>
      </c>
      <c r="AA250" s="15">
        <f t="shared" si="3465"/>
        <v>0</v>
      </c>
      <c r="AB250" s="15">
        <f t="shared" si="3466"/>
        <v>0</v>
      </c>
      <c r="AC250" s="15">
        <f t="shared" si="3467"/>
        <v>0</v>
      </c>
      <c r="AD250" s="15">
        <f t="shared" si="3468"/>
        <v>0</v>
      </c>
      <c r="AE250" s="15">
        <f t="shared" si="3469"/>
        <v>0</v>
      </c>
      <c r="AF250" s="15">
        <f>+AF251</f>
        <v>0</v>
      </c>
      <c r="AG250" s="15">
        <f t="shared" si="3470"/>
        <v>0</v>
      </c>
      <c r="AH250" s="15">
        <f t="shared" si="3471"/>
        <v>0</v>
      </c>
      <c r="AI250" s="15">
        <f t="shared" si="3472"/>
        <v>0</v>
      </c>
      <c r="AJ250" s="15">
        <f t="shared" si="3473"/>
        <v>0</v>
      </c>
      <c r="AK250" s="15">
        <f t="shared" si="3474"/>
        <v>0</v>
      </c>
      <c r="AL250" s="15">
        <f t="shared" si="3475"/>
        <v>0</v>
      </c>
      <c r="AM250" s="15">
        <f>+AM251</f>
        <v>0</v>
      </c>
      <c r="AN250" s="15">
        <f t="shared" si="3476"/>
        <v>0</v>
      </c>
      <c r="AO250" s="15">
        <f t="shared" si="3477"/>
        <v>0</v>
      </c>
      <c r="AP250" s="15">
        <f t="shared" si="3478"/>
        <v>0</v>
      </c>
      <c r="AQ250" s="15">
        <f t="shared" si="3479"/>
        <v>0</v>
      </c>
      <c r="AR250" s="15">
        <f t="shared" si="3480"/>
        <v>0</v>
      </c>
      <c r="AS250" s="15">
        <f t="shared" si="3481"/>
        <v>0</v>
      </c>
      <c r="AT250" s="15">
        <f>+AT251</f>
        <v>1500000</v>
      </c>
      <c r="AU250" s="15">
        <f t="shared" si="3482"/>
        <v>0</v>
      </c>
      <c r="AV250" s="15">
        <f t="shared" si="3483"/>
        <v>1500000</v>
      </c>
      <c r="AW250" s="15">
        <f t="shared" si="3484"/>
        <v>500000</v>
      </c>
      <c r="AX250" s="15">
        <f t="shared" si="3485"/>
        <v>0</v>
      </c>
      <c r="AY250" s="15">
        <f t="shared" si="3486"/>
        <v>500000</v>
      </c>
      <c r="AZ250" s="15">
        <f t="shared" si="3487"/>
        <v>2000000</v>
      </c>
      <c r="BA250" s="15"/>
      <c r="BB250" s="15"/>
      <c r="BC250" s="15"/>
      <c r="BD250" s="15"/>
      <c r="BE250" s="15"/>
      <c r="BF250" s="15"/>
      <c r="BG250" s="15"/>
      <c r="BH250" s="15"/>
    </row>
    <row r="251" spans="1:60" ht="48">
      <c r="A251" s="16">
        <v>2025</v>
      </c>
      <c r="B251" s="16">
        <v>8300</v>
      </c>
      <c r="C251" s="16">
        <v>5</v>
      </c>
      <c r="D251" s="16">
        <v>13</v>
      </c>
      <c r="E251" s="16">
        <v>30</v>
      </c>
      <c r="F251" s="16"/>
      <c r="G251" s="16"/>
      <c r="H251" s="21"/>
      <c r="I251" s="22" t="s">
        <v>21</v>
      </c>
      <c r="J251" s="23" t="s">
        <v>126</v>
      </c>
      <c r="K251" s="24">
        <v>1500000</v>
      </c>
      <c r="L251" s="24">
        <v>0</v>
      </c>
      <c r="M251" s="24">
        <v>1500000</v>
      </c>
      <c r="N251" s="24">
        <v>500000</v>
      </c>
      <c r="O251" s="24">
        <v>0</v>
      </c>
      <c r="P251" s="24">
        <v>500000</v>
      </c>
      <c r="Q251" s="24">
        <v>2000000</v>
      </c>
      <c r="R251" s="24">
        <f>+R252</f>
        <v>0</v>
      </c>
      <c r="S251" s="24">
        <f t="shared" si="3463"/>
        <v>0</v>
      </c>
      <c r="T251" s="24">
        <f t="shared" si="3463"/>
        <v>0</v>
      </c>
      <c r="U251" s="24">
        <f t="shared" si="3463"/>
        <v>0</v>
      </c>
      <c r="V251" s="24">
        <f t="shared" si="3463"/>
        <v>0</v>
      </c>
      <c r="W251" s="24">
        <f t="shared" si="3463"/>
        <v>0</v>
      </c>
      <c r="X251" s="24">
        <f t="shared" si="3463"/>
        <v>0</v>
      </c>
      <c r="Y251" s="24">
        <f>+Y252</f>
        <v>0</v>
      </c>
      <c r="Z251" s="24">
        <f t="shared" si="3464"/>
        <v>0</v>
      </c>
      <c r="AA251" s="24">
        <f t="shared" si="3465"/>
        <v>0</v>
      </c>
      <c r="AB251" s="24">
        <f t="shared" si="3466"/>
        <v>0</v>
      </c>
      <c r="AC251" s="24">
        <f t="shared" si="3467"/>
        <v>0</v>
      </c>
      <c r="AD251" s="24">
        <f t="shared" si="3468"/>
        <v>0</v>
      </c>
      <c r="AE251" s="24">
        <f t="shared" si="3469"/>
        <v>0</v>
      </c>
      <c r="AF251" s="24">
        <f>+AF252</f>
        <v>0</v>
      </c>
      <c r="AG251" s="24">
        <f t="shared" si="3470"/>
        <v>0</v>
      </c>
      <c r="AH251" s="24">
        <f t="shared" si="3471"/>
        <v>0</v>
      </c>
      <c r="AI251" s="24">
        <f t="shared" si="3472"/>
        <v>0</v>
      </c>
      <c r="AJ251" s="24">
        <f t="shared" si="3473"/>
        <v>0</v>
      </c>
      <c r="AK251" s="24">
        <f t="shared" si="3474"/>
        <v>0</v>
      </c>
      <c r="AL251" s="24">
        <f t="shared" si="3475"/>
        <v>0</v>
      </c>
      <c r="AM251" s="24">
        <f>+AM252</f>
        <v>0</v>
      </c>
      <c r="AN251" s="24">
        <f t="shared" si="3476"/>
        <v>0</v>
      </c>
      <c r="AO251" s="24">
        <f t="shared" si="3477"/>
        <v>0</v>
      </c>
      <c r="AP251" s="24">
        <f t="shared" si="3478"/>
        <v>0</v>
      </c>
      <c r="AQ251" s="24">
        <f t="shared" si="3479"/>
        <v>0</v>
      </c>
      <c r="AR251" s="24">
        <f t="shared" si="3480"/>
        <v>0</v>
      </c>
      <c r="AS251" s="24">
        <f t="shared" si="3481"/>
        <v>0</v>
      </c>
      <c r="AT251" s="24">
        <f>+AT252</f>
        <v>1500000</v>
      </c>
      <c r="AU251" s="24">
        <f t="shared" si="3482"/>
        <v>0</v>
      </c>
      <c r="AV251" s="24">
        <f t="shared" si="3483"/>
        <v>1500000</v>
      </c>
      <c r="AW251" s="24">
        <f t="shared" si="3484"/>
        <v>500000</v>
      </c>
      <c r="AX251" s="24">
        <f t="shared" si="3485"/>
        <v>0</v>
      </c>
      <c r="AY251" s="24">
        <f t="shared" si="3486"/>
        <v>500000</v>
      </c>
      <c r="AZ251" s="24">
        <f t="shared" si="3487"/>
        <v>2000000</v>
      </c>
      <c r="BA251" s="24"/>
      <c r="BB251" s="24"/>
      <c r="BC251" s="24"/>
      <c r="BD251" s="24"/>
      <c r="BE251" s="24"/>
      <c r="BF251" s="24"/>
      <c r="BG251" s="24"/>
      <c r="BH251" s="24"/>
    </row>
    <row r="252" spans="1:60" ht="24">
      <c r="A252" s="17">
        <v>2025</v>
      </c>
      <c r="B252" s="17">
        <v>8300</v>
      </c>
      <c r="C252" s="17">
        <v>5</v>
      </c>
      <c r="D252" s="17">
        <v>13</v>
      </c>
      <c r="E252" s="17">
        <v>30</v>
      </c>
      <c r="F252" s="17">
        <v>5000</v>
      </c>
      <c r="G252" s="17"/>
      <c r="H252" s="17"/>
      <c r="I252" s="25" t="s">
        <v>21</v>
      </c>
      <c r="J252" s="26" t="s">
        <v>41</v>
      </c>
      <c r="K252" s="27">
        <v>1500000</v>
      </c>
      <c r="L252" s="27">
        <v>0</v>
      </c>
      <c r="M252" s="27">
        <v>1500000</v>
      </c>
      <c r="N252" s="27">
        <v>500000</v>
      </c>
      <c r="O252" s="27">
        <v>0</v>
      </c>
      <c r="P252" s="27">
        <v>500000</v>
      </c>
      <c r="Q252" s="27">
        <v>2000000</v>
      </c>
      <c r="R252" s="27">
        <f>+R253</f>
        <v>0</v>
      </c>
      <c r="S252" s="27">
        <f t="shared" si="3463"/>
        <v>0</v>
      </c>
      <c r="T252" s="27">
        <f t="shared" si="3463"/>
        <v>0</v>
      </c>
      <c r="U252" s="27">
        <f t="shared" si="3463"/>
        <v>0</v>
      </c>
      <c r="V252" s="27">
        <f t="shared" si="3463"/>
        <v>0</v>
      </c>
      <c r="W252" s="27">
        <f t="shared" si="3463"/>
        <v>0</v>
      </c>
      <c r="X252" s="27">
        <f t="shared" si="3463"/>
        <v>0</v>
      </c>
      <c r="Y252" s="27">
        <f>+Y253</f>
        <v>0</v>
      </c>
      <c r="Z252" s="27">
        <f t="shared" si="3464"/>
        <v>0</v>
      </c>
      <c r="AA252" s="27">
        <f t="shared" si="3465"/>
        <v>0</v>
      </c>
      <c r="AB252" s="27">
        <f t="shared" si="3466"/>
        <v>0</v>
      </c>
      <c r="AC252" s="27">
        <f t="shared" si="3467"/>
        <v>0</v>
      </c>
      <c r="AD252" s="27">
        <f t="shared" si="3468"/>
        <v>0</v>
      </c>
      <c r="AE252" s="27">
        <f t="shared" si="3469"/>
        <v>0</v>
      </c>
      <c r="AF252" s="27">
        <f>+AF253</f>
        <v>0</v>
      </c>
      <c r="AG252" s="27">
        <f t="shared" si="3470"/>
        <v>0</v>
      </c>
      <c r="AH252" s="27">
        <f t="shared" si="3471"/>
        <v>0</v>
      </c>
      <c r="AI252" s="27">
        <f t="shared" si="3472"/>
        <v>0</v>
      </c>
      <c r="AJ252" s="27">
        <f t="shared" si="3473"/>
        <v>0</v>
      </c>
      <c r="AK252" s="27">
        <f t="shared" si="3474"/>
        <v>0</v>
      </c>
      <c r="AL252" s="27">
        <f t="shared" si="3475"/>
        <v>0</v>
      </c>
      <c r="AM252" s="27">
        <f>+AM253</f>
        <v>0</v>
      </c>
      <c r="AN252" s="27">
        <f t="shared" si="3476"/>
        <v>0</v>
      </c>
      <c r="AO252" s="27">
        <f t="shared" si="3477"/>
        <v>0</v>
      </c>
      <c r="AP252" s="27">
        <f t="shared" si="3478"/>
        <v>0</v>
      </c>
      <c r="AQ252" s="27">
        <f t="shared" si="3479"/>
        <v>0</v>
      </c>
      <c r="AR252" s="27">
        <f t="shared" si="3480"/>
        <v>0</v>
      </c>
      <c r="AS252" s="27">
        <f t="shared" si="3481"/>
        <v>0</v>
      </c>
      <c r="AT252" s="27">
        <f>+AT253</f>
        <v>1500000</v>
      </c>
      <c r="AU252" s="27">
        <f t="shared" si="3482"/>
        <v>0</v>
      </c>
      <c r="AV252" s="27">
        <f t="shared" si="3483"/>
        <v>1500000</v>
      </c>
      <c r="AW252" s="27">
        <f t="shared" si="3484"/>
        <v>500000</v>
      </c>
      <c r="AX252" s="27">
        <f t="shared" si="3485"/>
        <v>0</v>
      </c>
      <c r="AY252" s="27">
        <f t="shared" si="3486"/>
        <v>500000</v>
      </c>
      <c r="AZ252" s="27">
        <f t="shared" si="3487"/>
        <v>2000000</v>
      </c>
      <c r="BA252" s="27"/>
      <c r="BB252" s="27"/>
      <c r="BC252" s="27"/>
      <c r="BD252" s="27"/>
      <c r="BE252" s="27"/>
      <c r="BF252" s="27"/>
      <c r="BG252" s="27"/>
      <c r="BH252" s="27"/>
    </row>
    <row r="253" spans="1:60" ht="24">
      <c r="A253" s="18">
        <v>2025</v>
      </c>
      <c r="B253" s="18">
        <v>8300</v>
      </c>
      <c r="C253" s="18">
        <v>5</v>
      </c>
      <c r="D253" s="18">
        <v>13</v>
      </c>
      <c r="E253" s="18">
        <v>30</v>
      </c>
      <c r="F253" s="18">
        <v>5000</v>
      </c>
      <c r="G253" s="18">
        <v>5100</v>
      </c>
      <c r="H253" s="18"/>
      <c r="I253" s="28" t="s">
        <v>21</v>
      </c>
      <c r="J253" s="29" t="s">
        <v>42</v>
      </c>
      <c r="K253" s="30">
        <v>1500000</v>
      </c>
      <c r="L253" s="30">
        <v>0</v>
      </c>
      <c r="M253" s="30">
        <v>1500000</v>
      </c>
      <c r="N253" s="30">
        <v>500000</v>
      </c>
      <c r="O253" s="30">
        <v>0</v>
      </c>
      <c r="P253" s="30">
        <v>500000</v>
      </c>
      <c r="Q253" s="30">
        <v>2000000</v>
      </c>
      <c r="R253" s="30">
        <f>+R254+R256</f>
        <v>0</v>
      </c>
      <c r="S253" s="30">
        <f t="shared" ref="S253:X253" si="3488">+S254+S256</f>
        <v>0</v>
      </c>
      <c r="T253" s="30">
        <f t="shared" si="3488"/>
        <v>0</v>
      </c>
      <c r="U253" s="30">
        <f t="shared" si="3488"/>
        <v>0</v>
      </c>
      <c r="V253" s="30">
        <f t="shared" si="3488"/>
        <v>0</v>
      </c>
      <c r="W253" s="30">
        <f t="shared" si="3488"/>
        <v>0</v>
      </c>
      <c r="X253" s="30">
        <f t="shared" si="3488"/>
        <v>0</v>
      </c>
      <c r="Y253" s="30">
        <f>+Y254+Y256</f>
        <v>0</v>
      </c>
      <c r="Z253" s="30">
        <f t="shared" ref="Z253" si="3489">+Z254+Z256</f>
        <v>0</v>
      </c>
      <c r="AA253" s="30">
        <f t="shared" ref="AA253" si="3490">+AA254+AA256</f>
        <v>0</v>
      </c>
      <c r="AB253" s="30">
        <f t="shared" ref="AB253" si="3491">+AB254+AB256</f>
        <v>0</v>
      </c>
      <c r="AC253" s="30">
        <f t="shared" ref="AC253" si="3492">+AC254+AC256</f>
        <v>0</v>
      </c>
      <c r="AD253" s="30">
        <f t="shared" ref="AD253" si="3493">+AD254+AD256</f>
        <v>0</v>
      </c>
      <c r="AE253" s="30">
        <f t="shared" ref="AE253" si="3494">+AE254+AE256</f>
        <v>0</v>
      </c>
      <c r="AF253" s="30">
        <f>+AF254+AF256</f>
        <v>0</v>
      </c>
      <c r="AG253" s="30">
        <f t="shared" ref="AG253" si="3495">+AG254+AG256</f>
        <v>0</v>
      </c>
      <c r="AH253" s="30">
        <f t="shared" ref="AH253" si="3496">+AH254+AH256</f>
        <v>0</v>
      </c>
      <c r="AI253" s="30">
        <f t="shared" ref="AI253" si="3497">+AI254+AI256</f>
        <v>0</v>
      </c>
      <c r="AJ253" s="30">
        <f t="shared" ref="AJ253" si="3498">+AJ254+AJ256</f>
        <v>0</v>
      </c>
      <c r="AK253" s="30">
        <f t="shared" ref="AK253" si="3499">+AK254+AK256</f>
        <v>0</v>
      </c>
      <c r="AL253" s="30">
        <f t="shared" ref="AL253" si="3500">+AL254+AL256</f>
        <v>0</v>
      </c>
      <c r="AM253" s="30">
        <f>+AM254+AM256</f>
        <v>0</v>
      </c>
      <c r="AN253" s="30">
        <f t="shared" ref="AN253" si="3501">+AN254+AN256</f>
        <v>0</v>
      </c>
      <c r="AO253" s="30">
        <f t="shared" ref="AO253" si="3502">+AO254+AO256</f>
        <v>0</v>
      </c>
      <c r="AP253" s="30">
        <f t="shared" ref="AP253" si="3503">+AP254+AP256</f>
        <v>0</v>
      </c>
      <c r="AQ253" s="30">
        <f t="shared" ref="AQ253" si="3504">+AQ254+AQ256</f>
        <v>0</v>
      </c>
      <c r="AR253" s="30">
        <f t="shared" ref="AR253" si="3505">+AR254+AR256</f>
        <v>0</v>
      </c>
      <c r="AS253" s="30">
        <f t="shared" ref="AS253" si="3506">+AS254+AS256</f>
        <v>0</v>
      </c>
      <c r="AT253" s="30">
        <f>+AT254+AT256</f>
        <v>1500000</v>
      </c>
      <c r="AU253" s="30">
        <f t="shared" ref="AU253" si="3507">+AU254+AU256</f>
        <v>0</v>
      </c>
      <c r="AV253" s="30">
        <f t="shared" ref="AV253" si="3508">+AV254+AV256</f>
        <v>1500000</v>
      </c>
      <c r="AW253" s="30">
        <f t="shared" ref="AW253" si="3509">+AW254+AW256</f>
        <v>500000</v>
      </c>
      <c r="AX253" s="30">
        <f t="shared" ref="AX253" si="3510">+AX254+AX256</f>
        <v>0</v>
      </c>
      <c r="AY253" s="30">
        <f t="shared" ref="AY253" si="3511">+AY254+AY256</f>
        <v>500000</v>
      </c>
      <c r="AZ253" s="30">
        <f t="shared" ref="AZ253" si="3512">+AZ254+AZ256</f>
        <v>2000000</v>
      </c>
      <c r="BA253" s="30"/>
      <c r="BB253" s="30"/>
      <c r="BC253" s="30"/>
      <c r="BD253" s="30"/>
      <c r="BE253" s="30"/>
      <c r="BF253" s="30"/>
      <c r="BG253" s="30"/>
      <c r="BH253" s="30"/>
    </row>
    <row r="254" spans="1:60" ht="24">
      <c r="A254" s="19">
        <v>2025</v>
      </c>
      <c r="B254" s="19">
        <v>8300</v>
      </c>
      <c r="C254" s="19">
        <v>5</v>
      </c>
      <c r="D254" s="19">
        <v>13</v>
      </c>
      <c r="E254" s="19">
        <v>30</v>
      </c>
      <c r="F254" s="19">
        <v>5000</v>
      </c>
      <c r="G254" s="19">
        <v>5100</v>
      </c>
      <c r="H254" s="19">
        <v>515</v>
      </c>
      <c r="I254" s="31" t="s">
        <v>21</v>
      </c>
      <c r="J254" s="32" t="s">
        <v>43</v>
      </c>
      <c r="K254" s="33">
        <v>1000000</v>
      </c>
      <c r="L254" s="33">
        <v>0</v>
      </c>
      <c r="M254" s="33">
        <v>1000000</v>
      </c>
      <c r="N254" s="33">
        <v>0</v>
      </c>
      <c r="O254" s="33">
        <v>0</v>
      </c>
      <c r="P254" s="33">
        <v>0</v>
      </c>
      <c r="Q254" s="33">
        <v>1000000</v>
      </c>
      <c r="R254" s="33">
        <f>+R255</f>
        <v>0</v>
      </c>
      <c r="S254" s="33">
        <f t="shared" ref="S254:X254" si="3513">+S255</f>
        <v>0</v>
      </c>
      <c r="T254" s="33">
        <f t="shared" si="3513"/>
        <v>0</v>
      </c>
      <c r="U254" s="33">
        <f t="shared" si="3513"/>
        <v>0</v>
      </c>
      <c r="V254" s="33">
        <f t="shared" si="3513"/>
        <v>0</v>
      </c>
      <c r="W254" s="33">
        <f t="shared" si="3513"/>
        <v>0</v>
      </c>
      <c r="X254" s="33">
        <f t="shared" si="3513"/>
        <v>0</v>
      </c>
      <c r="Y254" s="33">
        <f>+Y255</f>
        <v>0</v>
      </c>
      <c r="Z254" s="33">
        <f t="shared" ref="Z254" si="3514">+Z255</f>
        <v>0</v>
      </c>
      <c r="AA254" s="33">
        <f t="shared" ref="AA254" si="3515">+AA255</f>
        <v>0</v>
      </c>
      <c r="AB254" s="33">
        <f t="shared" ref="AB254" si="3516">+AB255</f>
        <v>0</v>
      </c>
      <c r="AC254" s="33">
        <f t="shared" ref="AC254" si="3517">+AC255</f>
        <v>0</v>
      </c>
      <c r="AD254" s="33">
        <f t="shared" ref="AD254" si="3518">+AD255</f>
        <v>0</v>
      </c>
      <c r="AE254" s="33">
        <f t="shared" ref="AE254" si="3519">+AE255</f>
        <v>0</v>
      </c>
      <c r="AF254" s="33">
        <f>+AF255</f>
        <v>0</v>
      </c>
      <c r="AG254" s="33">
        <f t="shared" ref="AG254" si="3520">+AG255</f>
        <v>0</v>
      </c>
      <c r="AH254" s="33">
        <f t="shared" ref="AH254" si="3521">+AH255</f>
        <v>0</v>
      </c>
      <c r="AI254" s="33">
        <f t="shared" ref="AI254" si="3522">+AI255</f>
        <v>0</v>
      </c>
      <c r="AJ254" s="33">
        <f t="shared" ref="AJ254" si="3523">+AJ255</f>
        <v>0</v>
      </c>
      <c r="AK254" s="33">
        <f t="shared" ref="AK254" si="3524">+AK255</f>
        <v>0</v>
      </c>
      <c r="AL254" s="33">
        <f t="shared" ref="AL254" si="3525">+AL255</f>
        <v>0</v>
      </c>
      <c r="AM254" s="33">
        <f>+AM255</f>
        <v>0</v>
      </c>
      <c r="AN254" s="33">
        <f t="shared" ref="AN254" si="3526">+AN255</f>
        <v>0</v>
      </c>
      <c r="AO254" s="33">
        <f t="shared" ref="AO254" si="3527">+AO255</f>
        <v>0</v>
      </c>
      <c r="AP254" s="33">
        <f t="shared" ref="AP254" si="3528">+AP255</f>
        <v>0</v>
      </c>
      <c r="AQ254" s="33">
        <f t="shared" ref="AQ254" si="3529">+AQ255</f>
        <v>0</v>
      </c>
      <c r="AR254" s="33">
        <f t="shared" ref="AR254" si="3530">+AR255</f>
        <v>0</v>
      </c>
      <c r="AS254" s="33">
        <f t="shared" ref="AS254" si="3531">+AS255</f>
        <v>0</v>
      </c>
      <c r="AT254" s="33">
        <f>+AT255</f>
        <v>1000000</v>
      </c>
      <c r="AU254" s="33">
        <f t="shared" ref="AU254" si="3532">+AU255</f>
        <v>0</v>
      </c>
      <c r="AV254" s="33">
        <f t="shared" ref="AV254" si="3533">+AV255</f>
        <v>1000000</v>
      </c>
      <c r="AW254" s="33">
        <f t="shared" ref="AW254" si="3534">+AW255</f>
        <v>0</v>
      </c>
      <c r="AX254" s="33">
        <f t="shared" ref="AX254" si="3535">+AX255</f>
        <v>0</v>
      </c>
      <c r="AY254" s="33">
        <f t="shared" ref="AY254" si="3536">+AY255</f>
        <v>0</v>
      </c>
      <c r="AZ254" s="33">
        <f t="shared" ref="AZ254" si="3537">+AZ255</f>
        <v>1000000</v>
      </c>
      <c r="BA254" s="33"/>
      <c r="BB254" s="33"/>
      <c r="BC254" s="33"/>
      <c r="BD254" s="33"/>
      <c r="BE254" s="33"/>
      <c r="BF254" s="33"/>
      <c r="BG254" s="33"/>
      <c r="BH254" s="33"/>
    </row>
    <row r="255" spans="1:60" ht="24">
      <c r="A255" s="20">
        <v>2025</v>
      </c>
      <c r="B255" s="20">
        <v>8300</v>
      </c>
      <c r="C255" s="20">
        <v>5</v>
      </c>
      <c r="D255" s="20">
        <v>13</v>
      </c>
      <c r="E255" s="20">
        <v>30</v>
      </c>
      <c r="F255" s="20">
        <v>5000</v>
      </c>
      <c r="G255" s="20">
        <v>5100</v>
      </c>
      <c r="H255" s="20">
        <v>515</v>
      </c>
      <c r="I255" s="34">
        <v>1</v>
      </c>
      <c r="J255" s="35" t="s">
        <v>43</v>
      </c>
      <c r="K255" s="36">
        <v>1000000</v>
      </c>
      <c r="L255" s="36">
        <v>0</v>
      </c>
      <c r="M255" s="37">
        <f>+K255+L255</f>
        <v>1000000</v>
      </c>
      <c r="N255" s="36">
        <v>0</v>
      </c>
      <c r="O255" s="36">
        <v>0</v>
      </c>
      <c r="P255" s="37">
        <v>0</v>
      </c>
      <c r="Q255" s="37">
        <f>+M255+P255</f>
        <v>1000000</v>
      </c>
      <c r="R255" s="36">
        <v>0</v>
      </c>
      <c r="S255" s="36">
        <v>0</v>
      </c>
      <c r="T255" s="37">
        <f t="shared" ref="T255" si="3538">+R255+S255</f>
        <v>0</v>
      </c>
      <c r="U255" s="36">
        <v>0</v>
      </c>
      <c r="V255" s="36">
        <v>0</v>
      </c>
      <c r="W255" s="37">
        <f t="shared" ref="W255" si="3539">+U255+V255</f>
        <v>0</v>
      </c>
      <c r="X255" s="37">
        <f t="shared" ref="X255" si="3540">+T255+W255</f>
        <v>0</v>
      </c>
      <c r="Y255" s="36">
        <v>0</v>
      </c>
      <c r="Z255" s="36">
        <v>0</v>
      </c>
      <c r="AA255" s="37">
        <f t="shared" ref="AA255" si="3541">+Y255+Z255</f>
        <v>0</v>
      </c>
      <c r="AB255" s="36">
        <v>0</v>
      </c>
      <c r="AC255" s="36">
        <v>0</v>
      </c>
      <c r="AD255" s="37">
        <f t="shared" ref="AD255" si="3542">+AB255+AC255</f>
        <v>0</v>
      </c>
      <c r="AE255" s="37">
        <f t="shared" ref="AE255" si="3543">+AA255+AD255</f>
        <v>0</v>
      </c>
      <c r="AF255" s="36">
        <v>0</v>
      </c>
      <c r="AG255" s="36">
        <v>0</v>
      </c>
      <c r="AH255" s="37">
        <f t="shared" ref="AH255" si="3544">+AF255+AG255</f>
        <v>0</v>
      </c>
      <c r="AI255" s="36">
        <v>0</v>
      </c>
      <c r="AJ255" s="36">
        <v>0</v>
      </c>
      <c r="AK255" s="37">
        <f t="shared" ref="AK255" si="3545">+AI255+AJ255</f>
        <v>0</v>
      </c>
      <c r="AL255" s="37">
        <f t="shared" ref="AL255" si="3546">+AH255+AK255</f>
        <v>0</v>
      </c>
      <c r="AM255" s="36">
        <v>0</v>
      </c>
      <c r="AN255" s="36">
        <v>0</v>
      </c>
      <c r="AO255" s="37">
        <f t="shared" ref="AO255" si="3547">+AM255+AN255</f>
        <v>0</v>
      </c>
      <c r="AP255" s="36">
        <v>0</v>
      </c>
      <c r="AQ255" s="36">
        <v>0</v>
      </c>
      <c r="AR255" s="37">
        <f t="shared" ref="AR255" si="3548">+AP255+AQ255</f>
        <v>0</v>
      </c>
      <c r="AS255" s="37">
        <f t="shared" ref="AS255" si="3549">+AO255+AR255</f>
        <v>0</v>
      </c>
      <c r="AT255" s="36">
        <f>+K255-R255-Y255-AF255-AM255</f>
        <v>1000000</v>
      </c>
      <c r="AU255" s="36">
        <f t="shared" ref="AU255" si="3550">+L255-S255-Z255-AG255-AN255</f>
        <v>0</v>
      </c>
      <c r="AV255" s="36">
        <f t="shared" ref="AV255" si="3551">+M255-T255-AA255-AH255-AO255</f>
        <v>1000000</v>
      </c>
      <c r="AW255" s="36">
        <f t="shared" ref="AW255" si="3552">+N255-U255-AB255-AI255-AP255</f>
        <v>0</v>
      </c>
      <c r="AX255" s="36">
        <f t="shared" ref="AX255" si="3553">+O255-V255-AC255-AJ255-AQ255</f>
        <v>0</v>
      </c>
      <c r="AY255" s="36">
        <f t="shared" ref="AY255" si="3554">+P255-W255-AD255-AK255-AR255</f>
        <v>0</v>
      </c>
      <c r="AZ255" s="36">
        <f t="shared" ref="AZ255" si="3555">+Q255-X255-AE255-AL255-AS255</f>
        <v>1000000</v>
      </c>
      <c r="BA255" s="72">
        <v>43</v>
      </c>
      <c r="BB255" s="72"/>
      <c r="BC255" s="72"/>
      <c r="BD255" s="72"/>
      <c r="BE255" s="72"/>
      <c r="BF255" s="72"/>
      <c r="BG255" s="72">
        <f>+BA255-BC255-BE255</f>
        <v>43</v>
      </c>
      <c r="BH255" s="72"/>
    </row>
    <row r="256" spans="1:60" ht="24">
      <c r="A256" s="19">
        <v>2025</v>
      </c>
      <c r="B256" s="19">
        <v>8300</v>
      </c>
      <c r="C256" s="19">
        <v>5</v>
      </c>
      <c r="D256" s="19">
        <v>13</v>
      </c>
      <c r="E256" s="19">
        <v>30</v>
      </c>
      <c r="F256" s="19">
        <v>5000</v>
      </c>
      <c r="G256" s="19">
        <v>5100</v>
      </c>
      <c r="H256" s="19">
        <v>519</v>
      </c>
      <c r="I256" s="31" t="s">
        <v>21</v>
      </c>
      <c r="J256" s="32" t="s">
        <v>127</v>
      </c>
      <c r="K256" s="33">
        <v>500000</v>
      </c>
      <c r="L256" s="33">
        <v>0</v>
      </c>
      <c r="M256" s="33">
        <v>500000</v>
      </c>
      <c r="N256" s="33">
        <v>500000</v>
      </c>
      <c r="O256" s="33">
        <v>0</v>
      </c>
      <c r="P256" s="33">
        <v>500000</v>
      </c>
      <c r="Q256" s="33">
        <v>1000000</v>
      </c>
      <c r="R256" s="33">
        <f>+R257</f>
        <v>0</v>
      </c>
      <c r="S256" s="33">
        <f t="shared" ref="S256:X256" si="3556">+S257</f>
        <v>0</v>
      </c>
      <c r="T256" s="33">
        <f t="shared" si="3556"/>
        <v>0</v>
      </c>
      <c r="U256" s="33">
        <f t="shared" si="3556"/>
        <v>0</v>
      </c>
      <c r="V256" s="33">
        <f t="shared" si="3556"/>
        <v>0</v>
      </c>
      <c r="W256" s="33">
        <f t="shared" si="3556"/>
        <v>0</v>
      </c>
      <c r="X256" s="33">
        <f t="shared" si="3556"/>
        <v>0</v>
      </c>
      <c r="Y256" s="33">
        <f>+Y257</f>
        <v>0</v>
      </c>
      <c r="Z256" s="33">
        <f t="shared" ref="Z256" si="3557">+Z257</f>
        <v>0</v>
      </c>
      <c r="AA256" s="33">
        <f t="shared" ref="AA256" si="3558">+AA257</f>
        <v>0</v>
      </c>
      <c r="AB256" s="33">
        <f t="shared" ref="AB256" si="3559">+AB257</f>
        <v>0</v>
      </c>
      <c r="AC256" s="33">
        <f t="shared" ref="AC256" si="3560">+AC257</f>
        <v>0</v>
      </c>
      <c r="AD256" s="33">
        <f t="shared" ref="AD256" si="3561">+AD257</f>
        <v>0</v>
      </c>
      <c r="AE256" s="33">
        <f t="shared" ref="AE256" si="3562">+AE257</f>
        <v>0</v>
      </c>
      <c r="AF256" s="33">
        <f>+AF257</f>
        <v>0</v>
      </c>
      <c r="AG256" s="33">
        <f t="shared" ref="AG256" si="3563">+AG257</f>
        <v>0</v>
      </c>
      <c r="AH256" s="33">
        <f t="shared" ref="AH256" si="3564">+AH257</f>
        <v>0</v>
      </c>
      <c r="AI256" s="33">
        <f t="shared" ref="AI256" si="3565">+AI257</f>
        <v>0</v>
      </c>
      <c r="AJ256" s="33">
        <f t="shared" ref="AJ256" si="3566">+AJ257</f>
        <v>0</v>
      </c>
      <c r="AK256" s="33">
        <f t="shared" ref="AK256" si="3567">+AK257</f>
        <v>0</v>
      </c>
      <c r="AL256" s="33">
        <f t="shared" ref="AL256" si="3568">+AL257</f>
        <v>0</v>
      </c>
      <c r="AM256" s="33">
        <f>+AM257</f>
        <v>0</v>
      </c>
      <c r="AN256" s="33">
        <f t="shared" ref="AN256" si="3569">+AN257</f>
        <v>0</v>
      </c>
      <c r="AO256" s="33">
        <f t="shared" ref="AO256" si="3570">+AO257</f>
        <v>0</v>
      </c>
      <c r="AP256" s="33">
        <f t="shared" ref="AP256" si="3571">+AP257</f>
        <v>0</v>
      </c>
      <c r="AQ256" s="33">
        <f t="shared" ref="AQ256" si="3572">+AQ257</f>
        <v>0</v>
      </c>
      <c r="AR256" s="33">
        <f t="shared" ref="AR256" si="3573">+AR257</f>
        <v>0</v>
      </c>
      <c r="AS256" s="33">
        <f t="shared" ref="AS256" si="3574">+AS257</f>
        <v>0</v>
      </c>
      <c r="AT256" s="33">
        <f>+AT257</f>
        <v>500000</v>
      </c>
      <c r="AU256" s="33">
        <f t="shared" ref="AU256" si="3575">+AU257</f>
        <v>0</v>
      </c>
      <c r="AV256" s="33">
        <f t="shared" ref="AV256" si="3576">+AV257</f>
        <v>500000</v>
      </c>
      <c r="AW256" s="33">
        <f t="shared" ref="AW256" si="3577">+AW257</f>
        <v>500000</v>
      </c>
      <c r="AX256" s="33">
        <f t="shared" ref="AX256" si="3578">+AX257</f>
        <v>0</v>
      </c>
      <c r="AY256" s="33">
        <f t="shared" ref="AY256" si="3579">+AY257</f>
        <v>500000</v>
      </c>
      <c r="AZ256" s="33">
        <f t="shared" ref="AZ256" si="3580">+AZ257</f>
        <v>1000000</v>
      </c>
      <c r="BA256" s="33"/>
      <c r="BB256" s="33"/>
      <c r="BC256" s="33"/>
      <c r="BD256" s="33"/>
      <c r="BE256" s="33"/>
      <c r="BF256" s="33"/>
      <c r="BG256" s="33"/>
      <c r="BH256" s="33"/>
    </row>
    <row r="257" spans="1:60" ht="24">
      <c r="A257" s="20">
        <v>2025</v>
      </c>
      <c r="B257" s="20">
        <v>8300</v>
      </c>
      <c r="C257" s="20">
        <v>5</v>
      </c>
      <c r="D257" s="20">
        <v>13</v>
      </c>
      <c r="E257" s="20">
        <v>30</v>
      </c>
      <c r="F257" s="20">
        <v>5000</v>
      </c>
      <c r="G257" s="20">
        <v>5100</v>
      </c>
      <c r="H257" s="20">
        <v>519</v>
      </c>
      <c r="I257" s="34">
        <v>1</v>
      </c>
      <c r="J257" s="35" t="s">
        <v>127</v>
      </c>
      <c r="K257" s="36">
        <v>500000</v>
      </c>
      <c r="L257" s="36">
        <v>0</v>
      </c>
      <c r="M257" s="37">
        <v>500000</v>
      </c>
      <c r="N257" s="36">
        <v>500000</v>
      </c>
      <c r="O257" s="36">
        <v>0</v>
      </c>
      <c r="P257" s="37">
        <v>500000</v>
      </c>
      <c r="Q257" s="37">
        <v>1000000</v>
      </c>
      <c r="R257" s="36">
        <v>0</v>
      </c>
      <c r="S257" s="36">
        <v>0</v>
      </c>
      <c r="T257" s="37">
        <f t="shared" ref="T257" si="3581">+R257+S257</f>
        <v>0</v>
      </c>
      <c r="U257" s="36">
        <v>0</v>
      </c>
      <c r="V257" s="36">
        <v>0</v>
      </c>
      <c r="W257" s="37">
        <f t="shared" ref="W257" si="3582">+U257+V257</f>
        <v>0</v>
      </c>
      <c r="X257" s="37">
        <f t="shared" ref="X257" si="3583">+T257+W257</f>
        <v>0</v>
      </c>
      <c r="Y257" s="36">
        <v>0</v>
      </c>
      <c r="Z257" s="36">
        <v>0</v>
      </c>
      <c r="AA257" s="37">
        <f t="shared" ref="AA257" si="3584">+Y257+Z257</f>
        <v>0</v>
      </c>
      <c r="AB257" s="36">
        <v>0</v>
      </c>
      <c r="AC257" s="36">
        <v>0</v>
      </c>
      <c r="AD257" s="37">
        <f t="shared" ref="AD257" si="3585">+AB257+AC257</f>
        <v>0</v>
      </c>
      <c r="AE257" s="37">
        <f t="shared" ref="AE257" si="3586">+AA257+AD257</f>
        <v>0</v>
      </c>
      <c r="AF257" s="36">
        <v>0</v>
      </c>
      <c r="AG257" s="36">
        <v>0</v>
      </c>
      <c r="AH257" s="37">
        <f t="shared" ref="AH257" si="3587">+AF257+AG257</f>
        <v>0</v>
      </c>
      <c r="AI257" s="36">
        <v>0</v>
      </c>
      <c r="AJ257" s="36">
        <v>0</v>
      </c>
      <c r="AK257" s="37">
        <f t="shared" ref="AK257" si="3588">+AI257+AJ257</f>
        <v>0</v>
      </c>
      <c r="AL257" s="37">
        <f t="shared" ref="AL257" si="3589">+AH257+AK257</f>
        <v>0</v>
      </c>
      <c r="AM257" s="36">
        <v>0</v>
      </c>
      <c r="AN257" s="36">
        <v>0</v>
      </c>
      <c r="AO257" s="37">
        <f t="shared" ref="AO257" si="3590">+AM257+AN257</f>
        <v>0</v>
      </c>
      <c r="AP257" s="36">
        <v>0</v>
      </c>
      <c r="AQ257" s="36">
        <v>0</v>
      </c>
      <c r="AR257" s="37">
        <f t="shared" ref="AR257" si="3591">+AP257+AQ257</f>
        <v>0</v>
      </c>
      <c r="AS257" s="37">
        <f t="shared" ref="AS257" si="3592">+AO257+AR257</f>
        <v>0</v>
      </c>
      <c r="AT257" s="36">
        <f>+K257-R257-Y257-AF257-AM257</f>
        <v>500000</v>
      </c>
      <c r="AU257" s="36">
        <f t="shared" ref="AU257" si="3593">+L257-S257-Z257-AG257-AN257</f>
        <v>0</v>
      </c>
      <c r="AV257" s="36">
        <f t="shared" ref="AV257" si="3594">+M257-T257-AA257-AH257-AO257</f>
        <v>500000</v>
      </c>
      <c r="AW257" s="36">
        <f t="shared" ref="AW257" si="3595">+N257-U257-AB257-AI257-AP257</f>
        <v>500000</v>
      </c>
      <c r="AX257" s="36">
        <f t="shared" ref="AX257" si="3596">+O257-V257-AC257-AJ257-AQ257</f>
        <v>0</v>
      </c>
      <c r="AY257" s="36">
        <f t="shared" ref="AY257" si="3597">+P257-W257-AD257-AK257-AR257</f>
        <v>500000</v>
      </c>
      <c r="AZ257" s="36">
        <f t="shared" ref="AZ257" si="3598">+Q257-X257-AE257-AL257-AS257</f>
        <v>1000000</v>
      </c>
      <c r="BA257" s="72">
        <v>2</v>
      </c>
      <c r="BB257" s="72"/>
      <c r="BC257" s="72"/>
      <c r="BD257" s="72"/>
      <c r="BE257" s="72"/>
      <c r="BF257" s="72"/>
      <c r="BG257" s="72">
        <f>+BA257-BC257-BE257</f>
        <v>2</v>
      </c>
      <c r="BH257" s="72"/>
    </row>
    <row r="258" spans="1:60" ht="24">
      <c r="A258" s="46">
        <v>2025</v>
      </c>
      <c r="B258" s="46">
        <v>8300</v>
      </c>
      <c r="C258" s="46">
        <v>0</v>
      </c>
      <c r="D258" s="47"/>
      <c r="E258" s="47"/>
      <c r="F258" s="47"/>
      <c r="G258" s="47"/>
      <c r="H258" s="48"/>
      <c r="I258" s="49" t="s">
        <v>21</v>
      </c>
      <c r="J258" s="50" t="s">
        <v>128</v>
      </c>
      <c r="K258" s="51">
        <v>0</v>
      </c>
      <c r="L258" s="51">
        <v>0</v>
      </c>
      <c r="M258" s="51">
        <v>0</v>
      </c>
      <c r="N258" s="51">
        <v>6454649.4699999997</v>
      </c>
      <c r="O258" s="51">
        <v>0</v>
      </c>
      <c r="P258" s="51">
        <v>6454649.4699999997</v>
      </c>
      <c r="Q258" s="51">
        <v>6454649.4699999997</v>
      </c>
      <c r="R258" s="51">
        <f>+R259</f>
        <v>0</v>
      </c>
      <c r="S258" s="51">
        <f t="shared" ref="S258:X259" si="3599">+S259</f>
        <v>0</v>
      </c>
      <c r="T258" s="51">
        <f t="shared" si="3599"/>
        <v>0</v>
      </c>
      <c r="U258" s="51">
        <f t="shared" si="3599"/>
        <v>1075359.71</v>
      </c>
      <c r="V258" s="51">
        <f t="shared" si="3599"/>
        <v>0</v>
      </c>
      <c r="W258" s="51">
        <f t="shared" si="3599"/>
        <v>1075359.71</v>
      </c>
      <c r="X258" s="51">
        <f t="shared" si="3599"/>
        <v>1075359.71</v>
      </c>
      <c r="Y258" s="51">
        <f>+Y259</f>
        <v>0</v>
      </c>
      <c r="Z258" s="51">
        <f t="shared" ref="Z258:Z259" si="3600">+Z259</f>
        <v>0</v>
      </c>
      <c r="AA258" s="51">
        <f t="shared" ref="AA258:AA259" si="3601">+AA259</f>
        <v>0</v>
      </c>
      <c r="AB258" s="51">
        <f t="shared" ref="AB258:AB259" si="3602">+AB259</f>
        <v>0</v>
      </c>
      <c r="AC258" s="51">
        <f t="shared" ref="AC258:AC259" si="3603">+AC259</f>
        <v>0</v>
      </c>
      <c r="AD258" s="51">
        <f t="shared" ref="AD258:AD259" si="3604">+AD259</f>
        <v>0</v>
      </c>
      <c r="AE258" s="51">
        <f t="shared" ref="AE258:AE259" si="3605">+AE259</f>
        <v>0</v>
      </c>
      <c r="AF258" s="51">
        <f>+AF259</f>
        <v>0</v>
      </c>
      <c r="AG258" s="51">
        <f t="shared" ref="AG258:AG259" si="3606">+AG259</f>
        <v>0</v>
      </c>
      <c r="AH258" s="51">
        <f t="shared" ref="AH258:AH259" si="3607">+AH259</f>
        <v>0</v>
      </c>
      <c r="AI258" s="51">
        <f t="shared" ref="AI258:AI259" si="3608">+AI259</f>
        <v>0</v>
      </c>
      <c r="AJ258" s="51">
        <f t="shared" ref="AJ258:AJ259" si="3609">+AJ259</f>
        <v>0</v>
      </c>
      <c r="AK258" s="51">
        <f t="shared" ref="AK258:AK259" si="3610">+AK259</f>
        <v>0</v>
      </c>
      <c r="AL258" s="51">
        <f t="shared" ref="AL258:AL259" si="3611">+AL259</f>
        <v>0</v>
      </c>
      <c r="AM258" s="51">
        <f>+AM259</f>
        <v>0</v>
      </c>
      <c r="AN258" s="51">
        <f t="shared" ref="AN258:AN259" si="3612">+AN259</f>
        <v>0</v>
      </c>
      <c r="AO258" s="51">
        <f t="shared" ref="AO258:AO259" si="3613">+AO259</f>
        <v>0</v>
      </c>
      <c r="AP258" s="51">
        <f t="shared" ref="AP258:AP259" si="3614">+AP259</f>
        <v>0</v>
      </c>
      <c r="AQ258" s="51">
        <f t="shared" ref="AQ258:AQ259" si="3615">+AQ259</f>
        <v>0</v>
      </c>
      <c r="AR258" s="51">
        <f t="shared" ref="AR258:AR259" si="3616">+AR259</f>
        <v>0</v>
      </c>
      <c r="AS258" s="51">
        <f t="shared" ref="AS258:AS259" si="3617">+AS259</f>
        <v>0</v>
      </c>
      <c r="AT258" s="51">
        <f>+AT259</f>
        <v>0</v>
      </c>
      <c r="AU258" s="51">
        <f t="shared" ref="AU258:AU259" si="3618">+AU259</f>
        <v>0</v>
      </c>
      <c r="AV258" s="51">
        <f t="shared" ref="AV258:AV259" si="3619">+AV259</f>
        <v>0</v>
      </c>
      <c r="AW258" s="51">
        <f t="shared" ref="AW258:AW259" si="3620">+AW259</f>
        <v>5379289.7599999998</v>
      </c>
      <c r="AX258" s="51">
        <f t="shared" ref="AX258:AX259" si="3621">+AX259</f>
        <v>0</v>
      </c>
      <c r="AY258" s="51">
        <f t="shared" ref="AY258:AY259" si="3622">+AY259</f>
        <v>5379289.7599999998</v>
      </c>
      <c r="AZ258" s="51">
        <f t="shared" ref="AZ258:AZ259" si="3623">+AZ259</f>
        <v>5379289.7599999998</v>
      </c>
      <c r="BA258" s="51"/>
      <c r="BB258" s="51"/>
      <c r="BC258" s="51"/>
      <c r="BD258" s="51"/>
      <c r="BE258" s="51"/>
      <c r="BF258" s="51"/>
      <c r="BG258" s="51"/>
      <c r="BH258" s="51"/>
    </row>
    <row r="259" spans="1:60" ht="24">
      <c r="A259" s="46">
        <v>2025</v>
      </c>
      <c r="B259" s="46">
        <v>8300</v>
      </c>
      <c r="C259" s="46">
        <v>0</v>
      </c>
      <c r="D259" s="46">
        <v>0</v>
      </c>
      <c r="E259" s="47"/>
      <c r="F259" s="47"/>
      <c r="G259" s="47"/>
      <c r="H259" s="48"/>
      <c r="I259" s="49" t="s">
        <v>21</v>
      </c>
      <c r="J259" s="50" t="s">
        <v>128</v>
      </c>
      <c r="K259" s="51">
        <v>0</v>
      </c>
      <c r="L259" s="51">
        <v>0</v>
      </c>
      <c r="M259" s="51">
        <v>0</v>
      </c>
      <c r="N259" s="51">
        <v>6454649.4699999997</v>
      </c>
      <c r="O259" s="51">
        <v>0</v>
      </c>
      <c r="P259" s="51">
        <v>6454649.4699999997</v>
      </c>
      <c r="Q259" s="51">
        <v>6454649.4699999997</v>
      </c>
      <c r="R259" s="51">
        <f>+R260</f>
        <v>0</v>
      </c>
      <c r="S259" s="51">
        <f t="shared" si="3599"/>
        <v>0</v>
      </c>
      <c r="T259" s="51">
        <f t="shared" si="3599"/>
        <v>0</v>
      </c>
      <c r="U259" s="51">
        <f t="shared" si="3599"/>
        <v>1075359.71</v>
      </c>
      <c r="V259" s="51">
        <f t="shared" si="3599"/>
        <v>0</v>
      </c>
      <c r="W259" s="51">
        <f t="shared" si="3599"/>
        <v>1075359.71</v>
      </c>
      <c r="X259" s="51">
        <f t="shared" si="3599"/>
        <v>1075359.71</v>
      </c>
      <c r="Y259" s="51">
        <f>+Y260</f>
        <v>0</v>
      </c>
      <c r="Z259" s="51">
        <f t="shared" si="3600"/>
        <v>0</v>
      </c>
      <c r="AA259" s="51">
        <f t="shared" si="3601"/>
        <v>0</v>
      </c>
      <c r="AB259" s="51">
        <f t="shared" si="3602"/>
        <v>0</v>
      </c>
      <c r="AC259" s="51">
        <f t="shared" si="3603"/>
        <v>0</v>
      </c>
      <c r="AD259" s="51">
        <f t="shared" si="3604"/>
        <v>0</v>
      </c>
      <c r="AE259" s="51">
        <f t="shared" si="3605"/>
        <v>0</v>
      </c>
      <c r="AF259" s="51">
        <f>+AF260</f>
        <v>0</v>
      </c>
      <c r="AG259" s="51">
        <f t="shared" si="3606"/>
        <v>0</v>
      </c>
      <c r="AH259" s="51">
        <f t="shared" si="3607"/>
        <v>0</v>
      </c>
      <c r="AI259" s="51">
        <f t="shared" si="3608"/>
        <v>0</v>
      </c>
      <c r="AJ259" s="51">
        <f t="shared" si="3609"/>
        <v>0</v>
      </c>
      <c r="AK259" s="51">
        <f t="shared" si="3610"/>
        <v>0</v>
      </c>
      <c r="AL259" s="51">
        <f t="shared" si="3611"/>
        <v>0</v>
      </c>
      <c r="AM259" s="51">
        <f>+AM260</f>
        <v>0</v>
      </c>
      <c r="AN259" s="51">
        <f t="shared" si="3612"/>
        <v>0</v>
      </c>
      <c r="AO259" s="51">
        <f t="shared" si="3613"/>
        <v>0</v>
      </c>
      <c r="AP259" s="51">
        <f t="shared" si="3614"/>
        <v>0</v>
      </c>
      <c r="AQ259" s="51">
        <f t="shared" si="3615"/>
        <v>0</v>
      </c>
      <c r="AR259" s="51">
        <f t="shared" si="3616"/>
        <v>0</v>
      </c>
      <c r="AS259" s="51">
        <f t="shared" si="3617"/>
        <v>0</v>
      </c>
      <c r="AT259" s="51">
        <f>+AT260</f>
        <v>0</v>
      </c>
      <c r="AU259" s="51">
        <f t="shared" si="3618"/>
        <v>0</v>
      </c>
      <c r="AV259" s="51">
        <f t="shared" si="3619"/>
        <v>0</v>
      </c>
      <c r="AW259" s="51">
        <f t="shared" si="3620"/>
        <v>5379289.7599999998</v>
      </c>
      <c r="AX259" s="51">
        <f t="shared" si="3621"/>
        <v>0</v>
      </c>
      <c r="AY259" s="51">
        <f t="shared" si="3622"/>
        <v>5379289.7599999998</v>
      </c>
      <c r="AZ259" s="51">
        <f t="shared" si="3623"/>
        <v>5379289.7599999998</v>
      </c>
      <c r="BA259" s="51"/>
      <c r="BB259" s="51"/>
      <c r="BC259" s="51"/>
      <c r="BD259" s="51"/>
      <c r="BE259" s="51"/>
      <c r="BF259" s="51"/>
      <c r="BG259" s="51"/>
      <c r="BH259" s="51"/>
    </row>
    <row r="260" spans="1:60" ht="24">
      <c r="A260" s="46">
        <v>2025</v>
      </c>
      <c r="B260" s="46">
        <v>8300</v>
      </c>
      <c r="C260" s="46">
        <v>0</v>
      </c>
      <c r="D260" s="46">
        <v>0</v>
      </c>
      <c r="E260" s="46">
        <v>0</v>
      </c>
      <c r="F260" s="47"/>
      <c r="G260" s="47"/>
      <c r="H260" s="48"/>
      <c r="I260" s="49" t="s">
        <v>21</v>
      </c>
      <c r="J260" s="50" t="s">
        <v>128</v>
      </c>
      <c r="K260" s="51">
        <v>0</v>
      </c>
      <c r="L260" s="51">
        <v>0</v>
      </c>
      <c r="M260" s="51">
        <v>0</v>
      </c>
      <c r="N260" s="51">
        <v>6454649.4699999997</v>
      </c>
      <c r="O260" s="51">
        <v>0</v>
      </c>
      <c r="P260" s="51">
        <v>6454649.4699999997</v>
      </c>
      <c r="Q260" s="51">
        <v>6454649.4699999997</v>
      </c>
      <c r="R260" s="51">
        <f>+R261+R265+R282+R296</f>
        <v>0</v>
      </c>
      <c r="S260" s="51">
        <f t="shared" ref="S260:X260" si="3624">+S261+S265+S282+S296</f>
        <v>0</v>
      </c>
      <c r="T260" s="51">
        <f t="shared" si="3624"/>
        <v>0</v>
      </c>
      <c r="U260" s="51">
        <f t="shared" si="3624"/>
        <v>1075359.71</v>
      </c>
      <c r="V260" s="51">
        <f t="shared" si="3624"/>
        <v>0</v>
      </c>
      <c r="W260" s="51">
        <f t="shared" si="3624"/>
        <v>1075359.71</v>
      </c>
      <c r="X260" s="51">
        <f t="shared" si="3624"/>
        <v>1075359.71</v>
      </c>
      <c r="Y260" s="51">
        <f>+Y261+Y265+Y282+Y296</f>
        <v>0</v>
      </c>
      <c r="Z260" s="51">
        <f t="shared" ref="Z260" si="3625">+Z261+Z265+Z282+Z296</f>
        <v>0</v>
      </c>
      <c r="AA260" s="51">
        <f t="shared" ref="AA260" si="3626">+AA261+AA265+AA282+AA296</f>
        <v>0</v>
      </c>
      <c r="AB260" s="51">
        <f t="shared" ref="AB260" si="3627">+AB261+AB265+AB282+AB296</f>
        <v>0</v>
      </c>
      <c r="AC260" s="51">
        <f t="shared" ref="AC260" si="3628">+AC261+AC265+AC282+AC296</f>
        <v>0</v>
      </c>
      <c r="AD260" s="51">
        <f t="shared" ref="AD260" si="3629">+AD261+AD265+AD282+AD296</f>
        <v>0</v>
      </c>
      <c r="AE260" s="51">
        <f t="shared" ref="AE260" si="3630">+AE261+AE265+AE282+AE296</f>
        <v>0</v>
      </c>
      <c r="AF260" s="51">
        <f>+AF261+AF265+AF282+AF296</f>
        <v>0</v>
      </c>
      <c r="AG260" s="51">
        <f t="shared" ref="AG260" si="3631">+AG261+AG265+AG282+AG296</f>
        <v>0</v>
      </c>
      <c r="AH260" s="51">
        <f t="shared" ref="AH260" si="3632">+AH261+AH265+AH282+AH296</f>
        <v>0</v>
      </c>
      <c r="AI260" s="51">
        <f t="shared" ref="AI260" si="3633">+AI261+AI265+AI282+AI296</f>
        <v>0</v>
      </c>
      <c r="AJ260" s="51">
        <f t="shared" ref="AJ260" si="3634">+AJ261+AJ265+AJ282+AJ296</f>
        <v>0</v>
      </c>
      <c r="AK260" s="51">
        <f t="shared" ref="AK260" si="3635">+AK261+AK265+AK282+AK296</f>
        <v>0</v>
      </c>
      <c r="AL260" s="51">
        <f t="shared" ref="AL260" si="3636">+AL261+AL265+AL282+AL296</f>
        <v>0</v>
      </c>
      <c r="AM260" s="51">
        <f>+AM261+AM265+AM282+AM296</f>
        <v>0</v>
      </c>
      <c r="AN260" s="51">
        <f t="shared" ref="AN260" si="3637">+AN261+AN265+AN282+AN296</f>
        <v>0</v>
      </c>
      <c r="AO260" s="51">
        <f t="shared" ref="AO260" si="3638">+AO261+AO265+AO282+AO296</f>
        <v>0</v>
      </c>
      <c r="AP260" s="51">
        <f t="shared" ref="AP260" si="3639">+AP261+AP265+AP282+AP296</f>
        <v>0</v>
      </c>
      <c r="AQ260" s="51">
        <f t="shared" ref="AQ260" si="3640">+AQ261+AQ265+AQ282+AQ296</f>
        <v>0</v>
      </c>
      <c r="AR260" s="51">
        <f t="shared" ref="AR260" si="3641">+AR261+AR265+AR282+AR296</f>
        <v>0</v>
      </c>
      <c r="AS260" s="51">
        <f t="shared" ref="AS260" si="3642">+AS261+AS265+AS282+AS296</f>
        <v>0</v>
      </c>
      <c r="AT260" s="51">
        <f>+AT261+AT265+AT282+AT296</f>
        <v>0</v>
      </c>
      <c r="AU260" s="51">
        <f t="shared" ref="AU260" si="3643">+AU261+AU265+AU282+AU296</f>
        <v>0</v>
      </c>
      <c r="AV260" s="51">
        <f t="shared" ref="AV260" si="3644">+AV261+AV265+AV282+AV296</f>
        <v>0</v>
      </c>
      <c r="AW260" s="51">
        <f t="shared" ref="AW260" si="3645">+AW261+AW265+AW282+AW296</f>
        <v>5379289.7599999998</v>
      </c>
      <c r="AX260" s="51">
        <f t="shared" ref="AX260" si="3646">+AX261+AX265+AX282+AX296</f>
        <v>0</v>
      </c>
      <c r="AY260" s="51">
        <f t="shared" ref="AY260" si="3647">+AY261+AY265+AY282+AY296</f>
        <v>5379289.7599999998</v>
      </c>
      <c r="AZ260" s="51">
        <f t="shared" ref="AZ260" si="3648">+AZ261+AZ265+AZ282+AZ296</f>
        <v>5379289.7599999998</v>
      </c>
      <c r="BA260" s="51"/>
      <c r="BB260" s="51"/>
      <c r="BC260" s="51"/>
      <c r="BD260" s="51"/>
      <c r="BE260" s="51"/>
      <c r="BF260" s="51"/>
      <c r="BG260" s="51"/>
      <c r="BH260" s="51"/>
    </row>
    <row r="261" spans="1:60" ht="24">
      <c r="A261" s="17">
        <v>2025</v>
      </c>
      <c r="B261" s="17">
        <v>8300</v>
      </c>
      <c r="C261" s="17">
        <v>0</v>
      </c>
      <c r="D261" s="17">
        <v>0</v>
      </c>
      <c r="E261" s="17">
        <v>0</v>
      </c>
      <c r="F261" s="17">
        <v>1000</v>
      </c>
      <c r="G261" s="17"/>
      <c r="H261" s="17"/>
      <c r="I261" s="25" t="s">
        <v>21</v>
      </c>
      <c r="J261" s="26" t="s">
        <v>23</v>
      </c>
      <c r="K261" s="27">
        <v>0</v>
      </c>
      <c r="L261" s="27">
        <v>0</v>
      </c>
      <c r="M261" s="27">
        <v>0</v>
      </c>
      <c r="N261" s="27">
        <v>4434649.47</v>
      </c>
      <c r="O261" s="27">
        <v>0</v>
      </c>
      <c r="P261" s="27">
        <v>4434649.47</v>
      </c>
      <c r="Q261" s="27">
        <v>4434649.47</v>
      </c>
      <c r="R261" s="27">
        <f>+R262</f>
        <v>0</v>
      </c>
      <c r="S261" s="27">
        <f t="shared" ref="S261:X263" si="3649">+S262</f>
        <v>0</v>
      </c>
      <c r="T261" s="27">
        <f t="shared" si="3649"/>
        <v>0</v>
      </c>
      <c r="U261" s="27">
        <f t="shared" si="3649"/>
        <v>982246.47</v>
      </c>
      <c r="V261" s="27">
        <f t="shared" si="3649"/>
        <v>0</v>
      </c>
      <c r="W261" s="27">
        <f t="shared" si="3649"/>
        <v>982246.47</v>
      </c>
      <c r="X261" s="27">
        <f t="shared" si="3649"/>
        <v>982246.47</v>
      </c>
      <c r="Y261" s="27">
        <f>+Y262</f>
        <v>0</v>
      </c>
      <c r="Z261" s="27">
        <f t="shared" ref="Z261:Z263" si="3650">+Z262</f>
        <v>0</v>
      </c>
      <c r="AA261" s="27">
        <f t="shared" ref="AA261:AA263" si="3651">+AA262</f>
        <v>0</v>
      </c>
      <c r="AB261" s="27">
        <f t="shared" ref="AB261:AB263" si="3652">+AB262</f>
        <v>0</v>
      </c>
      <c r="AC261" s="27">
        <f t="shared" ref="AC261:AC263" si="3653">+AC262</f>
        <v>0</v>
      </c>
      <c r="AD261" s="27">
        <f t="shared" ref="AD261:AD263" si="3654">+AD262</f>
        <v>0</v>
      </c>
      <c r="AE261" s="27">
        <f t="shared" ref="AE261:AE263" si="3655">+AE262</f>
        <v>0</v>
      </c>
      <c r="AF261" s="27">
        <f>+AF262</f>
        <v>0</v>
      </c>
      <c r="AG261" s="27">
        <f t="shared" ref="AG261:AG263" si="3656">+AG262</f>
        <v>0</v>
      </c>
      <c r="AH261" s="27">
        <f t="shared" ref="AH261:AH263" si="3657">+AH262</f>
        <v>0</v>
      </c>
      <c r="AI261" s="27">
        <f t="shared" ref="AI261:AI263" si="3658">+AI262</f>
        <v>0</v>
      </c>
      <c r="AJ261" s="27">
        <f t="shared" ref="AJ261:AJ263" si="3659">+AJ262</f>
        <v>0</v>
      </c>
      <c r="AK261" s="27">
        <f t="shared" ref="AK261:AK263" si="3660">+AK262</f>
        <v>0</v>
      </c>
      <c r="AL261" s="27">
        <f t="shared" ref="AL261:AL263" si="3661">+AL262</f>
        <v>0</v>
      </c>
      <c r="AM261" s="27">
        <f>+AM262</f>
        <v>0</v>
      </c>
      <c r="AN261" s="27">
        <f t="shared" ref="AN261:AN263" si="3662">+AN262</f>
        <v>0</v>
      </c>
      <c r="AO261" s="27">
        <f t="shared" ref="AO261:AO263" si="3663">+AO262</f>
        <v>0</v>
      </c>
      <c r="AP261" s="27">
        <f t="shared" ref="AP261:AP263" si="3664">+AP262</f>
        <v>0</v>
      </c>
      <c r="AQ261" s="27">
        <f t="shared" ref="AQ261:AQ263" si="3665">+AQ262</f>
        <v>0</v>
      </c>
      <c r="AR261" s="27">
        <f t="shared" ref="AR261:AR263" si="3666">+AR262</f>
        <v>0</v>
      </c>
      <c r="AS261" s="27">
        <f t="shared" ref="AS261:AS263" si="3667">+AS262</f>
        <v>0</v>
      </c>
      <c r="AT261" s="27">
        <f>+AT262</f>
        <v>0</v>
      </c>
      <c r="AU261" s="27">
        <f t="shared" ref="AU261:AU263" si="3668">+AU262</f>
        <v>0</v>
      </c>
      <c r="AV261" s="27">
        <f t="shared" ref="AV261:AV263" si="3669">+AV262</f>
        <v>0</v>
      </c>
      <c r="AW261" s="27">
        <f t="shared" ref="AW261:AW263" si="3670">+AW262</f>
        <v>3452403</v>
      </c>
      <c r="AX261" s="27">
        <f t="shared" ref="AX261:AX263" si="3671">+AX262</f>
        <v>0</v>
      </c>
      <c r="AY261" s="27">
        <f t="shared" ref="AY261:AY263" si="3672">+AY262</f>
        <v>3452403</v>
      </c>
      <c r="AZ261" s="27">
        <f t="shared" ref="AZ261:AZ263" si="3673">+AZ262</f>
        <v>3452403</v>
      </c>
      <c r="BA261" s="27"/>
      <c r="BB261" s="27"/>
      <c r="BC261" s="27"/>
      <c r="BD261" s="27"/>
      <c r="BE261" s="27"/>
      <c r="BF261" s="27"/>
      <c r="BG261" s="27"/>
      <c r="BH261" s="27"/>
    </row>
    <row r="262" spans="1:60" ht="24">
      <c r="A262" s="18">
        <v>2025</v>
      </c>
      <c r="B262" s="18">
        <v>8300</v>
      </c>
      <c r="C262" s="18">
        <v>0</v>
      </c>
      <c r="D262" s="18">
        <v>0</v>
      </c>
      <c r="E262" s="18">
        <v>0</v>
      </c>
      <c r="F262" s="18">
        <v>1000</v>
      </c>
      <c r="G262" s="18">
        <v>1200</v>
      </c>
      <c r="H262" s="18"/>
      <c r="I262" s="28" t="s">
        <v>21</v>
      </c>
      <c r="J262" s="29" t="s">
        <v>24</v>
      </c>
      <c r="K262" s="30">
        <v>0</v>
      </c>
      <c r="L262" s="30">
        <v>0</v>
      </c>
      <c r="M262" s="30">
        <v>0</v>
      </c>
      <c r="N262" s="30">
        <v>4434649.47</v>
      </c>
      <c r="O262" s="30">
        <v>0</v>
      </c>
      <c r="P262" s="30">
        <v>4434649.47</v>
      </c>
      <c r="Q262" s="30">
        <v>4434649.47</v>
      </c>
      <c r="R262" s="30">
        <f>+R263</f>
        <v>0</v>
      </c>
      <c r="S262" s="30">
        <f t="shared" si="3649"/>
        <v>0</v>
      </c>
      <c r="T262" s="30">
        <f t="shared" si="3649"/>
        <v>0</v>
      </c>
      <c r="U262" s="30">
        <f t="shared" si="3649"/>
        <v>982246.47</v>
      </c>
      <c r="V262" s="30">
        <f t="shared" si="3649"/>
        <v>0</v>
      </c>
      <c r="W262" s="30">
        <f t="shared" si="3649"/>
        <v>982246.47</v>
      </c>
      <c r="X262" s="30">
        <f t="shared" si="3649"/>
        <v>982246.47</v>
      </c>
      <c r="Y262" s="30">
        <f>+Y263</f>
        <v>0</v>
      </c>
      <c r="Z262" s="30">
        <f t="shared" si="3650"/>
        <v>0</v>
      </c>
      <c r="AA262" s="30">
        <f t="shared" si="3651"/>
        <v>0</v>
      </c>
      <c r="AB262" s="30">
        <f t="shared" si="3652"/>
        <v>0</v>
      </c>
      <c r="AC262" s="30">
        <f t="shared" si="3653"/>
        <v>0</v>
      </c>
      <c r="AD262" s="30">
        <f t="shared" si="3654"/>
        <v>0</v>
      </c>
      <c r="AE262" s="30">
        <f t="shared" si="3655"/>
        <v>0</v>
      </c>
      <c r="AF262" s="30">
        <f>+AF263</f>
        <v>0</v>
      </c>
      <c r="AG262" s="30">
        <f t="shared" si="3656"/>
        <v>0</v>
      </c>
      <c r="AH262" s="30">
        <f t="shared" si="3657"/>
        <v>0</v>
      </c>
      <c r="AI262" s="30">
        <f t="shared" si="3658"/>
        <v>0</v>
      </c>
      <c r="AJ262" s="30">
        <f t="shared" si="3659"/>
        <v>0</v>
      </c>
      <c r="AK262" s="30">
        <f t="shared" si="3660"/>
        <v>0</v>
      </c>
      <c r="AL262" s="30">
        <f t="shared" si="3661"/>
        <v>0</v>
      </c>
      <c r="AM262" s="30">
        <f>+AM263</f>
        <v>0</v>
      </c>
      <c r="AN262" s="30">
        <f t="shared" si="3662"/>
        <v>0</v>
      </c>
      <c r="AO262" s="30">
        <f t="shared" si="3663"/>
        <v>0</v>
      </c>
      <c r="AP262" s="30">
        <f t="shared" si="3664"/>
        <v>0</v>
      </c>
      <c r="AQ262" s="30">
        <f t="shared" si="3665"/>
        <v>0</v>
      </c>
      <c r="AR262" s="30">
        <f t="shared" si="3666"/>
        <v>0</v>
      </c>
      <c r="AS262" s="30">
        <f t="shared" si="3667"/>
        <v>0</v>
      </c>
      <c r="AT262" s="30">
        <f>+AT263</f>
        <v>0</v>
      </c>
      <c r="AU262" s="30">
        <f t="shared" si="3668"/>
        <v>0</v>
      </c>
      <c r="AV262" s="30">
        <f t="shared" si="3669"/>
        <v>0</v>
      </c>
      <c r="AW262" s="30">
        <f t="shared" si="3670"/>
        <v>3452403</v>
      </c>
      <c r="AX262" s="30">
        <f t="shared" si="3671"/>
        <v>0</v>
      </c>
      <c r="AY262" s="30">
        <f t="shared" si="3672"/>
        <v>3452403</v>
      </c>
      <c r="AZ262" s="30">
        <f t="shared" si="3673"/>
        <v>3452403</v>
      </c>
      <c r="BA262" s="30"/>
      <c r="BB262" s="30"/>
      <c r="BC262" s="30"/>
      <c r="BD262" s="30"/>
      <c r="BE262" s="30"/>
      <c r="BF262" s="30"/>
      <c r="BG262" s="30"/>
      <c r="BH262" s="30"/>
    </row>
    <row r="263" spans="1:60" ht="24">
      <c r="A263" s="19">
        <v>2025</v>
      </c>
      <c r="B263" s="19">
        <v>8300</v>
      </c>
      <c r="C263" s="19">
        <v>0</v>
      </c>
      <c r="D263" s="19">
        <v>0</v>
      </c>
      <c r="E263" s="19">
        <v>0</v>
      </c>
      <c r="F263" s="19">
        <v>1000</v>
      </c>
      <c r="G263" s="19">
        <v>1200</v>
      </c>
      <c r="H263" s="19">
        <v>121</v>
      </c>
      <c r="I263" s="31" t="s">
        <v>21</v>
      </c>
      <c r="J263" s="32" t="s">
        <v>25</v>
      </c>
      <c r="K263" s="33">
        <v>0</v>
      </c>
      <c r="L263" s="33">
        <v>0</v>
      </c>
      <c r="M263" s="33">
        <v>0</v>
      </c>
      <c r="N263" s="33">
        <v>4434649.47</v>
      </c>
      <c r="O263" s="33">
        <v>0</v>
      </c>
      <c r="P263" s="33">
        <v>4434649.47</v>
      </c>
      <c r="Q263" s="33">
        <v>4434649.47</v>
      </c>
      <c r="R263" s="33">
        <f>+R264</f>
        <v>0</v>
      </c>
      <c r="S263" s="33">
        <f t="shared" si="3649"/>
        <v>0</v>
      </c>
      <c r="T263" s="33">
        <f t="shared" si="3649"/>
        <v>0</v>
      </c>
      <c r="U263" s="33">
        <f t="shared" si="3649"/>
        <v>982246.47</v>
      </c>
      <c r="V263" s="33">
        <f t="shared" si="3649"/>
        <v>0</v>
      </c>
      <c r="W263" s="33">
        <f t="shared" si="3649"/>
        <v>982246.47</v>
      </c>
      <c r="X263" s="33">
        <f t="shared" si="3649"/>
        <v>982246.47</v>
      </c>
      <c r="Y263" s="33">
        <f>+Y264</f>
        <v>0</v>
      </c>
      <c r="Z263" s="33">
        <f t="shared" si="3650"/>
        <v>0</v>
      </c>
      <c r="AA263" s="33">
        <f t="shared" si="3651"/>
        <v>0</v>
      </c>
      <c r="AB263" s="33">
        <f t="shared" si="3652"/>
        <v>0</v>
      </c>
      <c r="AC263" s="33">
        <f t="shared" si="3653"/>
        <v>0</v>
      </c>
      <c r="AD263" s="33">
        <f t="shared" si="3654"/>
        <v>0</v>
      </c>
      <c r="AE263" s="33">
        <f t="shared" si="3655"/>
        <v>0</v>
      </c>
      <c r="AF263" s="33">
        <f>+AF264</f>
        <v>0</v>
      </c>
      <c r="AG263" s="33">
        <f t="shared" si="3656"/>
        <v>0</v>
      </c>
      <c r="AH263" s="33">
        <f t="shared" si="3657"/>
        <v>0</v>
      </c>
      <c r="AI263" s="33">
        <f t="shared" si="3658"/>
        <v>0</v>
      </c>
      <c r="AJ263" s="33">
        <f t="shared" si="3659"/>
        <v>0</v>
      </c>
      <c r="AK263" s="33">
        <f t="shared" si="3660"/>
        <v>0</v>
      </c>
      <c r="AL263" s="33">
        <f t="shared" si="3661"/>
        <v>0</v>
      </c>
      <c r="AM263" s="33">
        <f>+AM264</f>
        <v>0</v>
      </c>
      <c r="AN263" s="33">
        <f t="shared" si="3662"/>
        <v>0</v>
      </c>
      <c r="AO263" s="33">
        <f t="shared" si="3663"/>
        <v>0</v>
      </c>
      <c r="AP263" s="33">
        <f t="shared" si="3664"/>
        <v>0</v>
      </c>
      <c r="AQ263" s="33">
        <f t="shared" si="3665"/>
        <v>0</v>
      </c>
      <c r="AR263" s="33">
        <f t="shared" si="3666"/>
        <v>0</v>
      </c>
      <c r="AS263" s="33">
        <f t="shared" si="3667"/>
        <v>0</v>
      </c>
      <c r="AT263" s="33">
        <f>+AT264</f>
        <v>0</v>
      </c>
      <c r="AU263" s="33">
        <f t="shared" si="3668"/>
        <v>0</v>
      </c>
      <c r="AV263" s="33">
        <f t="shared" si="3669"/>
        <v>0</v>
      </c>
      <c r="AW263" s="33">
        <f t="shared" si="3670"/>
        <v>3452403</v>
      </c>
      <c r="AX263" s="33">
        <f t="shared" si="3671"/>
        <v>0</v>
      </c>
      <c r="AY263" s="33">
        <f t="shared" si="3672"/>
        <v>3452403</v>
      </c>
      <c r="AZ263" s="33">
        <f t="shared" si="3673"/>
        <v>3452403</v>
      </c>
      <c r="BA263" s="33"/>
      <c r="BB263" s="33"/>
      <c r="BC263" s="33"/>
      <c r="BD263" s="33"/>
      <c r="BE263" s="33"/>
      <c r="BF263" s="33"/>
      <c r="BG263" s="33"/>
      <c r="BH263" s="33"/>
    </row>
    <row r="264" spans="1:60" ht="24">
      <c r="A264" s="20">
        <v>2025</v>
      </c>
      <c r="B264" s="20">
        <v>8300</v>
      </c>
      <c r="C264" s="20">
        <v>0</v>
      </c>
      <c r="D264" s="20">
        <v>0</v>
      </c>
      <c r="E264" s="20">
        <v>0</v>
      </c>
      <c r="F264" s="20">
        <v>1000</v>
      </c>
      <c r="G264" s="20">
        <v>1200</v>
      </c>
      <c r="H264" s="20">
        <v>121</v>
      </c>
      <c r="I264" s="34">
        <v>1</v>
      </c>
      <c r="J264" s="35" t="s">
        <v>26</v>
      </c>
      <c r="K264" s="36">
        <v>0</v>
      </c>
      <c r="L264" s="36">
        <v>0</v>
      </c>
      <c r="M264" s="37">
        <v>0</v>
      </c>
      <c r="N264" s="36">
        <v>4434649.47</v>
      </c>
      <c r="O264" s="36">
        <v>0</v>
      </c>
      <c r="P264" s="37">
        <v>4434649.47</v>
      </c>
      <c r="Q264" s="37">
        <v>4434649.47</v>
      </c>
      <c r="R264" s="36">
        <v>0</v>
      </c>
      <c r="S264" s="36">
        <v>0</v>
      </c>
      <c r="T264" s="37">
        <f t="shared" ref="T264" si="3674">+R264+S264</f>
        <v>0</v>
      </c>
      <c r="U264" s="36">
        <v>982246.47</v>
      </c>
      <c r="V264" s="36">
        <v>0</v>
      </c>
      <c r="W264" s="37">
        <f t="shared" ref="W264" si="3675">+U264+V264</f>
        <v>982246.47</v>
      </c>
      <c r="X264" s="37">
        <f t="shared" ref="X264" si="3676">+T264+W264</f>
        <v>982246.47</v>
      </c>
      <c r="Y264" s="36">
        <v>0</v>
      </c>
      <c r="Z264" s="36">
        <v>0</v>
      </c>
      <c r="AA264" s="37">
        <f t="shared" ref="AA264" si="3677">+Y264+Z264</f>
        <v>0</v>
      </c>
      <c r="AB264" s="36">
        <v>0</v>
      </c>
      <c r="AC264" s="36">
        <v>0</v>
      </c>
      <c r="AD264" s="37">
        <f t="shared" ref="AD264" si="3678">+AB264+AC264</f>
        <v>0</v>
      </c>
      <c r="AE264" s="37">
        <f t="shared" ref="AE264" si="3679">+AA264+AD264</f>
        <v>0</v>
      </c>
      <c r="AF264" s="36">
        <v>0</v>
      </c>
      <c r="AG264" s="36">
        <v>0</v>
      </c>
      <c r="AH264" s="37">
        <f t="shared" ref="AH264" si="3680">+AF264+AG264</f>
        <v>0</v>
      </c>
      <c r="AI264" s="36">
        <v>0</v>
      </c>
      <c r="AJ264" s="36">
        <v>0</v>
      </c>
      <c r="AK264" s="37">
        <f t="shared" ref="AK264" si="3681">+AI264+AJ264</f>
        <v>0</v>
      </c>
      <c r="AL264" s="37">
        <f t="shared" ref="AL264" si="3682">+AH264+AK264</f>
        <v>0</v>
      </c>
      <c r="AM264" s="36">
        <v>0</v>
      </c>
      <c r="AN264" s="36">
        <v>0</v>
      </c>
      <c r="AO264" s="37">
        <f t="shared" ref="AO264" si="3683">+AM264+AN264</f>
        <v>0</v>
      </c>
      <c r="AP264" s="36">
        <v>0</v>
      </c>
      <c r="AQ264" s="36">
        <v>0</v>
      </c>
      <c r="AR264" s="37">
        <f t="shared" ref="AR264" si="3684">+AP264+AQ264</f>
        <v>0</v>
      </c>
      <c r="AS264" s="37">
        <f t="shared" ref="AS264" si="3685">+AO264+AR264</f>
        <v>0</v>
      </c>
      <c r="AT264" s="36">
        <f>+K264-R264-Y264-AF264-AM264</f>
        <v>0</v>
      </c>
      <c r="AU264" s="36">
        <f t="shared" ref="AU264" si="3686">+L264-S264-Z264-AG264-AN264</f>
        <v>0</v>
      </c>
      <c r="AV264" s="36">
        <f t="shared" ref="AV264" si="3687">+M264-T264-AA264-AH264-AO264</f>
        <v>0</v>
      </c>
      <c r="AW264" s="36">
        <f t="shared" ref="AW264" si="3688">+N264-U264-AB264-AI264-AP264</f>
        <v>3452403</v>
      </c>
      <c r="AX264" s="36">
        <f t="shared" ref="AX264" si="3689">+O264-V264-AC264-AJ264-AQ264</f>
        <v>0</v>
      </c>
      <c r="AY264" s="36">
        <f t="shared" ref="AY264" si="3690">+P264-W264-AD264-AK264-AR264</f>
        <v>3452403</v>
      </c>
      <c r="AZ264" s="36">
        <f t="shared" ref="AZ264" si="3691">+Q264-X264-AE264-AL264-AS264</f>
        <v>3452403</v>
      </c>
      <c r="BA264" s="72">
        <v>15</v>
      </c>
      <c r="BB264" s="72"/>
      <c r="BC264" s="72"/>
      <c r="BD264" s="72"/>
      <c r="BE264" s="72"/>
      <c r="BF264" s="72"/>
      <c r="BG264" s="72">
        <f>+BA264-BC264-BE264</f>
        <v>15</v>
      </c>
      <c r="BH264" s="72"/>
    </row>
    <row r="265" spans="1:60" ht="24">
      <c r="A265" s="17">
        <v>2025</v>
      </c>
      <c r="B265" s="17">
        <v>8300</v>
      </c>
      <c r="C265" s="17">
        <v>0</v>
      </c>
      <c r="D265" s="17">
        <v>0</v>
      </c>
      <c r="E265" s="17">
        <v>0</v>
      </c>
      <c r="F265" s="17">
        <v>2000</v>
      </c>
      <c r="G265" s="17"/>
      <c r="H265" s="17"/>
      <c r="I265" s="25" t="s">
        <v>21</v>
      </c>
      <c r="J265" s="26" t="s">
        <v>27</v>
      </c>
      <c r="K265" s="27">
        <v>0</v>
      </c>
      <c r="L265" s="27">
        <v>0</v>
      </c>
      <c r="M265" s="27">
        <v>0</v>
      </c>
      <c r="N265" s="27">
        <v>824600</v>
      </c>
      <c r="O265" s="27">
        <v>0</v>
      </c>
      <c r="P265" s="27">
        <v>824600</v>
      </c>
      <c r="Q265" s="27">
        <v>824600</v>
      </c>
      <c r="R265" s="27">
        <f>+R266+R273+R276+R279</f>
        <v>0</v>
      </c>
      <c r="S265" s="27">
        <f t="shared" ref="S265:X265" si="3692">+S266+S273+S276+S279</f>
        <v>0</v>
      </c>
      <c r="T265" s="27">
        <f t="shared" si="3692"/>
        <v>0</v>
      </c>
      <c r="U265" s="27">
        <f t="shared" si="3692"/>
        <v>41750.199999999997</v>
      </c>
      <c r="V265" s="27">
        <f t="shared" si="3692"/>
        <v>0</v>
      </c>
      <c r="W265" s="27">
        <f t="shared" si="3692"/>
        <v>41750.199999999997</v>
      </c>
      <c r="X265" s="27">
        <f t="shared" si="3692"/>
        <v>41750.199999999997</v>
      </c>
      <c r="Y265" s="27">
        <f>+Y266+Y273+Y276+Y279</f>
        <v>0</v>
      </c>
      <c r="Z265" s="27">
        <f t="shared" ref="Z265" si="3693">+Z266+Z273+Z276+Z279</f>
        <v>0</v>
      </c>
      <c r="AA265" s="27">
        <f t="shared" ref="AA265" si="3694">+AA266+AA273+AA276+AA279</f>
        <v>0</v>
      </c>
      <c r="AB265" s="27">
        <f t="shared" ref="AB265" si="3695">+AB266+AB273+AB276+AB279</f>
        <v>0</v>
      </c>
      <c r="AC265" s="27">
        <f t="shared" ref="AC265" si="3696">+AC266+AC273+AC276+AC279</f>
        <v>0</v>
      </c>
      <c r="AD265" s="27">
        <f t="shared" ref="AD265" si="3697">+AD266+AD273+AD276+AD279</f>
        <v>0</v>
      </c>
      <c r="AE265" s="27">
        <f t="shared" ref="AE265" si="3698">+AE266+AE273+AE276+AE279</f>
        <v>0</v>
      </c>
      <c r="AF265" s="27">
        <f>+AF266+AF273+AF276+AF279</f>
        <v>0</v>
      </c>
      <c r="AG265" s="27">
        <f t="shared" ref="AG265" si="3699">+AG266+AG273+AG276+AG279</f>
        <v>0</v>
      </c>
      <c r="AH265" s="27">
        <f t="shared" ref="AH265" si="3700">+AH266+AH273+AH276+AH279</f>
        <v>0</v>
      </c>
      <c r="AI265" s="27">
        <f t="shared" ref="AI265" si="3701">+AI266+AI273+AI276+AI279</f>
        <v>0</v>
      </c>
      <c r="AJ265" s="27">
        <f t="shared" ref="AJ265" si="3702">+AJ266+AJ273+AJ276+AJ279</f>
        <v>0</v>
      </c>
      <c r="AK265" s="27">
        <f t="shared" ref="AK265" si="3703">+AK266+AK273+AK276+AK279</f>
        <v>0</v>
      </c>
      <c r="AL265" s="27">
        <f t="shared" ref="AL265" si="3704">+AL266+AL273+AL276+AL279</f>
        <v>0</v>
      </c>
      <c r="AM265" s="27">
        <f>+AM266+AM273+AM276+AM279</f>
        <v>0</v>
      </c>
      <c r="AN265" s="27">
        <f t="shared" ref="AN265" si="3705">+AN266+AN273+AN276+AN279</f>
        <v>0</v>
      </c>
      <c r="AO265" s="27">
        <f t="shared" ref="AO265" si="3706">+AO266+AO273+AO276+AO279</f>
        <v>0</v>
      </c>
      <c r="AP265" s="27">
        <f t="shared" ref="AP265" si="3707">+AP266+AP273+AP276+AP279</f>
        <v>0</v>
      </c>
      <c r="AQ265" s="27">
        <f t="shared" ref="AQ265" si="3708">+AQ266+AQ273+AQ276+AQ279</f>
        <v>0</v>
      </c>
      <c r="AR265" s="27">
        <f t="shared" ref="AR265" si="3709">+AR266+AR273+AR276+AR279</f>
        <v>0</v>
      </c>
      <c r="AS265" s="27">
        <f t="shared" ref="AS265" si="3710">+AS266+AS273+AS276+AS279</f>
        <v>0</v>
      </c>
      <c r="AT265" s="27">
        <f>+AT266+AT273+AT276+AT279</f>
        <v>0</v>
      </c>
      <c r="AU265" s="27">
        <f t="shared" ref="AU265" si="3711">+AU266+AU273+AU276+AU279</f>
        <v>0</v>
      </c>
      <c r="AV265" s="27">
        <f t="shared" ref="AV265" si="3712">+AV266+AV273+AV276+AV279</f>
        <v>0</v>
      </c>
      <c r="AW265" s="27">
        <f t="shared" ref="AW265" si="3713">+AW266+AW273+AW276+AW279</f>
        <v>782849.8</v>
      </c>
      <c r="AX265" s="27">
        <f t="shared" ref="AX265" si="3714">+AX266+AX273+AX276+AX279</f>
        <v>0</v>
      </c>
      <c r="AY265" s="27">
        <f t="shared" ref="AY265" si="3715">+AY266+AY273+AY276+AY279</f>
        <v>782849.8</v>
      </c>
      <c r="AZ265" s="27">
        <f t="shared" ref="AZ265" si="3716">+AZ266+AZ273+AZ276+AZ279</f>
        <v>782849.8</v>
      </c>
      <c r="BA265" s="27"/>
      <c r="BB265" s="27"/>
      <c r="BC265" s="27"/>
      <c r="BD265" s="27"/>
      <c r="BE265" s="27"/>
      <c r="BF265" s="27"/>
      <c r="BG265" s="27"/>
      <c r="BH265" s="27"/>
    </row>
    <row r="266" spans="1:60" ht="48">
      <c r="A266" s="18">
        <v>2025</v>
      </c>
      <c r="B266" s="18">
        <v>8300</v>
      </c>
      <c r="C266" s="18">
        <v>0</v>
      </c>
      <c r="D266" s="18">
        <v>0</v>
      </c>
      <c r="E266" s="18">
        <v>0</v>
      </c>
      <c r="F266" s="18">
        <v>2000</v>
      </c>
      <c r="G266" s="18">
        <v>2100</v>
      </c>
      <c r="H266" s="18"/>
      <c r="I266" s="28" t="s">
        <v>21</v>
      </c>
      <c r="J266" s="29" t="s">
        <v>63</v>
      </c>
      <c r="K266" s="30">
        <v>0</v>
      </c>
      <c r="L266" s="30">
        <v>0</v>
      </c>
      <c r="M266" s="30">
        <v>0</v>
      </c>
      <c r="N266" s="30">
        <v>430000</v>
      </c>
      <c r="O266" s="30">
        <v>0</v>
      </c>
      <c r="P266" s="30">
        <v>430000</v>
      </c>
      <c r="Q266" s="30">
        <v>430000</v>
      </c>
      <c r="R266" s="30">
        <f>+R267+R269+R271</f>
        <v>0</v>
      </c>
      <c r="S266" s="30">
        <f t="shared" ref="S266:X266" si="3717">+S267+S269+S271</f>
        <v>0</v>
      </c>
      <c r="T266" s="30">
        <f t="shared" si="3717"/>
        <v>0</v>
      </c>
      <c r="U266" s="30">
        <f t="shared" si="3717"/>
        <v>0</v>
      </c>
      <c r="V266" s="30">
        <f t="shared" si="3717"/>
        <v>0</v>
      </c>
      <c r="W266" s="30">
        <f t="shared" si="3717"/>
        <v>0</v>
      </c>
      <c r="X266" s="30">
        <f t="shared" si="3717"/>
        <v>0</v>
      </c>
      <c r="Y266" s="30">
        <f>+Y267+Y269+Y271</f>
        <v>0</v>
      </c>
      <c r="Z266" s="30">
        <f t="shared" ref="Z266" si="3718">+Z267+Z269+Z271</f>
        <v>0</v>
      </c>
      <c r="AA266" s="30">
        <f t="shared" ref="AA266" si="3719">+AA267+AA269+AA271</f>
        <v>0</v>
      </c>
      <c r="AB266" s="30">
        <f t="shared" ref="AB266" si="3720">+AB267+AB269+AB271</f>
        <v>0</v>
      </c>
      <c r="AC266" s="30">
        <f t="shared" ref="AC266" si="3721">+AC267+AC269+AC271</f>
        <v>0</v>
      </c>
      <c r="AD266" s="30">
        <f t="shared" ref="AD266" si="3722">+AD267+AD269+AD271</f>
        <v>0</v>
      </c>
      <c r="AE266" s="30">
        <f t="shared" ref="AE266" si="3723">+AE267+AE269+AE271</f>
        <v>0</v>
      </c>
      <c r="AF266" s="30">
        <f>+AF267+AF269+AF271</f>
        <v>0</v>
      </c>
      <c r="AG266" s="30">
        <f t="shared" ref="AG266" si="3724">+AG267+AG269+AG271</f>
        <v>0</v>
      </c>
      <c r="AH266" s="30">
        <f t="shared" ref="AH266" si="3725">+AH267+AH269+AH271</f>
        <v>0</v>
      </c>
      <c r="AI266" s="30">
        <f t="shared" ref="AI266" si="3726">+AI267+AI269+AI271</f>
        <v>0</v>
      </c>
      <c r="AJ266" s="30">
        <f t="shared" ref="AJ266" si="3727">+AJ267+AJ269+AJ271</f>
        <v>0</v>
      </c>
      <c r="AK266" s="30">
        <f t="shared" ref="AK266" si="3728">+AK267+AK269+AK271</f>
        <v>0</v>
      </c>
      <c r="AL266" s="30">
        <f t="shared" ref="AL266" si="3729">+AL267+AL269+AL271</f>
        <v>0</v>
      </c>
      <c r="AM266" s="30">
        <f>+AM267+AM269+AM271</f>
        <v>0</v>
      </c>
      <c r="AN266" s="30">
        <f t="shared" ref="AN266" si="3730">+AN267+AN269+AN271</f>
        <v>0</v>
      </c>
      <c r="AO266" s="30">
        <f t="shared" ref="AO266" si="3731">+AO267+AO269+AO271</f>
        <v>0</v>
      </c>
      <c r="AP266" s="30">
        <f t="shared" ref="AP266" si="3732">+AP267+AP269+AP271</f>
        <v>0</v>
      </c>
      <c r="AQ266" s="30">
        <f t="shared" ref="AQ266" si="3733">+AQ267+AQ269+AQ271</f>
        <v>0</v>
      </c>
      <c r="AR266" s="30">
        <f t="shared" ref="AR266" si="3734">+AR267+AR269+AR271</f>
        <v>0</v>
      </c>
      <c r="AS266" s="30">
        <f t="shared" ref="AS266" si="3735">+AS267+AS269+AS271</f>
        <v>0</v>
      </c>
      <c r="AT266" s="30">
        <f>+AT267+AT269+AT271</f>
        <v>0</v>
      </c>
      <c r="AU266" s="30">
        <f t="shared" ref="AU266" si="3736">+AU267+AU269+AU271</f>
        <v>0</v>
      </c>
      <c r="AV266" s="30">
        <f t="shared" ref="AV266" si="3737">+AV267+AV269+AV271</f>
        <v>0</v>
      </c>
      <c r="AW266" s="30">
        <f t="shared" ref="AW266" si="3738">+AW267+AW269+AW271</f>
        <v>430000</v>
      </c>
      <c r="AX266" s="30">
        <f t="shared" ref="AX266" si="3739">+AX267+AX269+AX271</f>
        <v>0</v>
      </c>
      <c r="AY266" s="30">
        <f t="shared" ref="AY266" si="3740">+AY267+AY269+AY271</f>
        <v>430000</v>
      </c>
      <c r="AZ266" s="30">
        <f t="shared" ref="AZ266" si="3741">+AZ267+AZ269+AZ271</f>
        <v>430000</v>
      </c>
      <c r="BA266" s="30"/>
      <c r="BB266" s="30"/>
      <c r="BC266" s="30"/>
      <c r="BD266" s="30"/>
      <c r="BE266" s="30"/>
      <c r="BF266" s="30"/>
      <c r="BG266" s="30"/>
      <c r="BH266" s="30"/>
    </row>
    <row r="267" spans="1:60" ht="24">
      <c r="A267" s="19">
        <v>2025</v>
      </c>
      <c r="B267" s="19">
        <v>8300</v>
      </c>
      <c r="C267" s="19">
        <v>0</v>
      </c>
      <c r="D267" s="19">
        <v>0</v>
      </c>
      <c r="E267" s="19">
        <v>0</v>
      </c>
      <c r="F267" s="19">
        <v>2000</v>
      </c>
      <c r="G267" s="19">
        <v>2100</v>
      </c>
      <c r="H267" s="19">
        <v>211</v>
      </c>
      <c r="I267" s="31" t="s">
        <v>21</v>
      </c>
      <c r="J267" s="32" t="s">
        <v>64</v>
      </c>
      <c r="K267" s="33">
        <v>0</v>
      </c>
      <c r="L267" s="33">
        <v>0</v>
      </c>
      <c r="M267" s="33">
        <v>0</v>
      </c>
      <c r="N267" s="33">
        <v>100000</v>
      </c>
      <c r="O267" s="33">
        <v>0</v>
      </c>
      <c r="P267" s="33">
        <v>100000</v>
      </c>
      <c r="Q267" s="33">
        <v>100000</v>
      </c>
      <c r="R267" s="33">
        <f>+R268</f>
        <v>0</v>
      </c>
      <c r="S267" s="33">
        <f t="shared" ref="S267:X267" si="3742">+S268</f>
        <v>0</v>
      </c>
      <c r="T267" s="33">
        <f t="shared" si="3742"/>
        <v>0</v>
      </c>
      <c r="U267" s="33">
        <f t="shared" si="3742"/>
        <v>0</v>
      </c>
      <c r="V267" s="33">
        <f t="shared" si="3742"/>
        <v>0</v>
      </c>
      <c r="W267" s="33">
        <f t="shared" si="3742"/>
        <v>0</v>
      </c>
      <c r="X267" s="33">
        <f t="shared" si="3742"/>
        <v>0</v>
      </c>
      <c r="Y267" s="33">
        <f>+Y268</f>
        <v>0</v>
      </c>
      <c r="Z267" s="33">
        <f t="shared" ref="Z267" si="3743">+Z268</f>
        <v>0</v>
      </c>
      <c r="AA267" s="33">
        <f t="shared" ref="AA267" si="3744">+AA268</f>
        <v>0</v>
      </c>
      <c r="AB267" s="33">
        <f t="shared" ref="AB267" si="3745">+AB268</f>
        <v>0</v>
      </c>
      <c r="AC267" s="33">
        <f t="shared" ref="AC267" si="3746">+AC268</f>
        <v>0</v>
      </c>
      <c r="AD267" s="33">
        <f t="shared" ref="AD267" si="3747">+AD268</f>
        <v>0</v>
      </c>
      <c r="AE267" s="33">
        <f t="shared" ref="AE267" si="3748">+AE268</f>
        <v>0</v>
      </c>
      <c r="AF267" s="33">
        <f>+AF268</f>
        <v>0</v>
      </c>
      <c r="AG267" s="33">
        <f t="shared" ref="AG267" si="3749">+AG268</f>
        <v>0</v>
      </c>
      <c r="AH267" s="33">
        <f t="shared" ref="AH267" si="3750">+AH268</f>
        <v>0</v>
      </c>
      <c r="AI267" s="33">
        <f t="shared" ref="AI267" si="3751">+AI268</f>
        <v>0</v>
      </c>
      <c r="AJ267" s="33">
        <f t="shared" ref="AJ267" si="3752">+AJ268</f>
        <v>0</v>
      </c>
      <c r="AK267" s="33">
        <f t="shared" ref="AK267" si="3753">+AK268</f>
        <v>0</v>
      </c>
      <c r="AL267" s="33">
        <f t="shared" ref="AL267" si="3754">+AL268</f>
        <v>0</v>
      </c>
      <c r="AM267" s="33">
        <f>+AM268</f>
        <v>0</v>
      </c>
      <c r="AN267" s="33">
        <f t="shared" ref="AN267" si="3755">+AN268</f>
        <v>0</v>
      </c>
      <c r="AO267" s="33">
        <f t="shared" ref="AO267" si="3756">+AO268</f>
        <v>0</v>
      </c>
      <c r="AP267" s="33">
        <f t="shared" ref="AP267" si="3757">+AP268</f>
        <v>0</v>
      </c>
      <c r="AQ267" s="33">
        <f t="shared" ref="AQ267" si="3758">+AQ268</f>
        <v>0</v>
      </c>
      <c r="AR267" s="33">
        <f t="shared" ref="AR267" si="3759">+AR268</f>
        <v>0</v>
      </c>
      <c r="AS267" s="33">
        <f t="shared" ref="AS267" si="3760">+AS268</f>
        <v>0</v>
      </c>
      <c r="AT267" s="33">
        <f>+AT268</f>
        <v>0</v>
      </c>
      <c r="AU267" s="33">
        <f t="shared" ref="AU267" si="3761">+AU268</f>
        <v>0</v>
      </c>
      <c r="AV267" s="33">
        <f t="shared" ref="AV267" si="3762">+AV268</f>
        <v>0</v>
      </c>
      <c r="AW267" s="33">
        <f t="shared" ref="AW267" si="3763">+AW268</f>
        <v>100000</v>
      </c>
      <c r="AX267" s="33">
        <f t="shared" ref="AX267" si="3764">+AX268</f>
        <v>0</v>
      </c>
      <c r="AY267" s="33">
        <f t="shared" ref="AY267" si="3765">+AY268</f>
        <v>100000</v>
      </c>
      <c r="AZ267" s="33">
        <f t="shared" ref="AZ267" si="3766">+AZ268</f>
        <v>100000</v>
      </c>
      <c r="BA267" s="33"/>
      <c r="BB267" s="33"/>
      <c r="BC267" s="33"/>
      <c r="BD267" s="33"/>
      <c r="BE267" s="33"/>
      <c r="BF267" s="33"/>
      <c r="BG267" s="33"/>
      <c r="BH267" s="33"/>
    </row>
    <row r="268" spans="1:60" ht="24">
      <c r="A268" s="20">
        <v>2025</v>
      </c>
      <c r="B268" s="20">
        <v>8300</v>
      </c>
      <c r="C268" s="20">
        <v>0</v>
      </c>
      <c r="D268" s="20">
        <v>0</v>
      </c>
      <c r="E268" s="20">
        <v>0</v>
      </c>
      <c r="F268" s="20">
        <v>2000</v>
      </c>
      <c r="G268" s="20">
        <v>2100</v>
      </c>
      <c r="H268" s="20">
        <v>211</v>
      </c>
      <c r="I268" s="34">
        <v>1</v>
      </c>
      <c r="J268" s="35" t="s">
        <v>65</v>
      </c>
      <c r="K268" s="36">
        <v>0</v>
      </c>
      <c r="L268" s="36">
        <v>0</v>
      </c>
      <c r="M268" s="37">
        <v>0</v>
      </c>
      <c r="N268" s="36">
        <v>100000</v>
      </c>
      <c r="O268" s="36">
        <v>0</v>
      </c>
      <c r="P268" s="37">
        <v>100000</v>
      </c>
      <c r="Q268" s="37">
        <v>100000</v>
      </c>
      <c r="R268" s="36">
        <v>0</v>
      </c>
      <c r="S268" s="36">
        <v>0</v>
      </c>
      <c r="T268" s="37">
        <f t="shared" ref="T268" si="3767">+R268+S268</f>
        <v>0</v>
      </c>
      <c r="U268" s="36">
        <v>0</v>
      </c>
      <c r="V268" s="36">
        <v>0</v>
      </c>
      <c r="W268" s="37">
        <f t="shared" ref="W268" si="3768">+U268+V268</f>
        <v>0</v>
      </c>
      <c r="X268" s="37">
        <f t="shared" ref="X268" si="3769">+T268+W268</f>
        <v>0</v>
      </c>
      <c r="Y268" s="36">
        <v>0</v>
      </c>
      <c r="Z268" s="36">
        <v>0</v>
      </c>
      <c r="AA268" s="37">
        <f t="shared" ref="AA268" si="3770">+Y268+Z268</f>
        <v>0</v>
      </c>
      <c r="AB268" s="36">
        <v>0</v>
      </c>
      <c r="AC268" s="36">
        <v>0</v>
      </c>
      <c r="AD268" s="37">
        <f t="shared" ref="AD268" si="3771">+AB268+AC268</f>
        <v>0</v>
      </c>
      <c r="AE268" s="37">
        <f t="shared" ref="AE268" si="3772">+AA268+AD268</f>
        <v>0</v>
      </c>
      <c r="AF268" s="36">
        <v>0</v>
      </c>
      <c r="AG268" s="36">
        <v>0</v>
      </c>
      <c r="AH268" s="37">
        <f t="shared" ref="AH268" si="3773">+AF268+AG268</f>
        <v>0</v>
      </c>
      <c r="AI268" s="36">
        <v>0</v>
      </c>
      <c r="AJ268" s="36">
        <v>0</v>
      </c>
      <c r="AK268" s="37">
        <f t="shared" ref="AK268" si="3774">+AI268+AJ268</f>
        <v>0</v>
      </c>
      <c r="AL268" s="37">
        <f t="shared" ref="AL268" si="3775">+AH268+AK268</f>
        <v>0</v>
      </c>
      <c r="AM268" s="36">
        <v>0</v>
      </c>
      <c r="AN268" s="36">
        <v>0</v>
      </c>
      <c r="AO268" s="37">
        <f t="shared" ref="AO268" si="3776">+AM268+AN268</f>
        <v>0</v>
      </c>
      <c r="AP268" s="36">
        <v>0</v>
      </c>
      <c r="AQ268" s="36">
        <v>0</v>
      </c>
      <c r="AR268" s="37">
        <f t="shared" ref="AR268" si="3777">+AP268+AQ268</f>
        <v>0</v>
      </c>
      <c r="AS268" s="37">
        <f t="shared" ref="AS268" si="3778">+AO268+AR268</f>
        <v>0</v>
      </c>
      <c r="AT268" s="36">
        <f>+K268-R268-Y268-AF268-AM268</f>
        <v>0</v>
      </c>
      <c r="AU268" s="36">
        <f t="shared" ref="AU268" si="3779">+L268-S268-Z268-AG268-AN268</f>
        <v>0</v>
      </c>
      <c r="AV268" s="36">
        <f t="shared" ref="AV268" si="3780">+M268-T268-AA268-AH268-AO268</f>
        <v>0</v>
      </c>
      <c r="AW268" s="36">
        <f t="shared" ref="AW268" si="3781">+N268-U268-AB268-AI268-AP268</f>
        <v>100000</v>
      </c>
      <c r="AX268" s="36">
        <f t="shared" ref="AX268" si="3782">+O268-V268-AC268-AJ268-AQ268</f>
        <v>0</v>
      </c>
      <c r="AY268" s="36">
        <f t="shared" ref="AY268" si="3783">+P268-W268-AD268-AK268-AR268</f>
        <v>100000</v>
      </c>
      <c r="AZ268" s="36">
        <f t="shared" ref="AZ268" si="3784">+Q268-X268-AE268-AL268-AS268</f>
        <v>100000</v>
      </c>
      <c r="BA268" s="72">
        <v>1</v>
      </c>
      <c r="BB268" s="72"/>
      <c r="BC268" s="72"/>
      <c r="BD268" s="72"/>
      <c r="BE268" s="72"/>
      <c r="BF268" s="72"/>
      <c r="BG268" s="72">
        <f>+BA268-BC268-BE268</f>
        <v>1</v>
      </c>
      <c r="BH268" s="72"/>
    </row>
    <row r="269" spans="1:60" ht="48">
      <c r="A269" s="19">
        <v>2025</v>
      </c>
      <c r="B269" s="19">
        <v>8300</v>
      </c>
      <c r="C269" s="19">
        <v>0</v>
      </c>
      <c r="D269" s="19">
        <v>0</v>
      </c>
      <c r="E269" s="19">
        <v>0</v>
      </c>
      <c r="F269" s="19">
        <v>2000</v>
      </c>
      <c r="G269" s="19">
        <v>2100</v>
      </c>
      <c r="H269" s="19">
        <v>214</v>
      </c>
      <c r="I269" s="31" t="s">
        <v>21</v>
      </c>
      <c r="J269" s="32" t="s">
        <v>66</v>
      </c>
      <c r="K269" s="33">
        <v>0</v>
      </c>
      <c r="L269" s="33">
        <v>0</v>
      </c>
      <c r="M269" s="33">
        <v>0</v>
      </c>
      <c r="N269" s="33">
        <v>250000</v>
      </c>
      <c r="O269" s="33">
        <v>0</v>
      </c>
      <c r="P269" s="33">
        <v>250000</v>
      </c>
      <c r="Q269" s="33">
        <v>250000</v>
      </c>
      <c r="R269" s="33">
        <f>+R270</f>
        <v>0</v>
      </c>
      <c r="S269" s="33">
        <f t="shared" ref="S269:X269" si="3785">+S270</f>
        <v>0</v>
      </c>
      <c r="T269" s="33">
        <f t="shared" si="3785"/>
        <v>0</v>
      </c>
      <c r="U269" s="33">
        <f t="shared" si="3785"/>
        <v>0</v>
      </c>
      <c r="V269" s="33">
        <f t="shared" si="3785"/>
        <v>0</v>
      </c>
      <c r="W269" s="33">
        <f t="shared" si="3785"/>
        <v>0</v>
      </c>
      <c r="X269" s="33">
        <f t="shared" si="3785"/>
        <v>0</v>
      </c>
      <c r="Y269" s="33">
        <f>+Y270</f>
        <v>0</v>
      </c>
      <c r="Z269" s="33">
        <f t="shared" ref="Z269" si="3786">+Z270</f>
        <v>0</v>
      </c>
      <c r="AA269" s="33">
        <f t="shared" ref="AA269" si="3787">+AA270</f>
        <v>0</v>
      </c>
      <c r="AB269" s="33">
        <f t="shared" ref="AB269" si="3788">+AB270</f>
        <v>0</v>
      </c>
      <c r="AC269" s="33">
        <f t="shared" ref="AC269" si="3789">+AC270</f>
        <v>0</v>
      </c>
      <c r="AD269" s="33">
        <f t="shared" ref="AD269" si="3790">+AD270</f>
        <v>0</v>
      </c>
      <c r="AE269" s="33">
        <f t="shared" ref="AE269" si="3791">+AE270</f>
        <v>0</v>
      </c>
      <c r="AF269" s="33">
        <f>+AF270</f>
        <v>0</v>
      </c>
      <c r="AG269" s="33">
        <f t="shared" ref="AG269" si="3792">+AG270</f>
        <v>0</v>
      </c>
      <c r="AH269" s="33">
        <f t="shared" ref="AH269" si="3793">+AH270</f>
        <v>0</v>
      </c>
      <c r="AI269" s="33">
        <f t="shared" ref="AI269" si="3794">+AI270</f>
        <v>0</v>
      </c>
      <c r="AJ269" s="33">
        <f t="shared" ref="AJ269" si="3795">+AJ270</f>
        <v>0</v>
      </c>
      <c r="AK269" s="33">
        <f t="shared" ref="AK269" si="3796">+AK270</f>
        <v>0</v>
      </c>
      <c r="AL269" s="33">
        <f t="shared" ref="AL269" si="3797">+AL270</f>
        <v>0</v>
      </c>
      <c r="AM269" s="33">
        <f>+AM270</f>
        <v>0</v>
      </c>
      <c r="AN269" s="33">
        <f t="shared" ref="AN269" si="3798">+AN270</f>
        <v>0</v>
      </c>
      <c r="AO269" s="33">
        <f t="shared" ref="AO269" si="3799">+AO270</f>
        <v>0</v>
      </c>
      <c r="AP269" s="33">
        <f t="shared" ref="AP269" si="3800">+AP270</f>
        <v>0</v>
      </c>
      <c r="AQ269" s="33">
        <f t="shared" ref="AQ269" si="3801">+AQ270</f>
        <v>0</v>
      </c>
      <c r="AR269" s="33">
        <f t="shared" ref="AR269" si="3802">+AR270</f>
        <v>0</v>
      </c>
      <c r="AS269" s="33">
        <f t="shared" ref="AS269" si="3803">+AS270</f>
        <v>0</v>
      </c>
      <c r="AT269" s="33">
        <f>+AT270</f>
        <v>0</v>
      </c>
      <c r="AU269" s="33">
        <f t="shared" ref="AU269" si="3804">+AU270</f>
        <v>0</v>
      </c>
      <c r="AV269" s="33">
        <f t="shared" ref="AV269" si="3805">+AV270</f>
        <v>0</v>
      </c>
      <c r="AW269" s="33">
        <f t="shared" ref="AW269" si="3806">+AW270</f>
        <v>250000</v>
      </c>
      <c r="AX269" s="33">
        <f t="shared" ref="AX269" si="3807">+AX270</f>
        <v>0</v>
      </c>
      <c r="AY269" s="33">
        <f t="shared" ref="AY269" si="3808">+AY270</f>
        <v>250000</v>
      </c>
      <c r="AZ269" s="33">
        <f t="shared" ref="AZ269" si="3809">+AZ270</f>
        <v>250000</v>
      </c>
      <c r="BA269" s="33"/>
      <c r="BB269" s="33"/>
      <c r="BC269" s="33"/>
      <c r="BD269" s="33"/>
      <c r="BE269" s="33"/>
      <c r="BF269" s="33"/>
      <c r="BG269" s="33"/>
      <c r="BH269" s="33"/>
    </row>
    <row r="270" spans="1:60" ht="24">
      <c r="A270" s="20">
        <v>2025</v>
      </c>
      <c r="B270" s="20">
        <v>8300</v>
      </c>
      <c r="C270" s="20">
        <v>0</v>
      </c>
      <c r="D270" s="20">
        <v>0</v>
      </c>
      <c r="E270" s="20">
        <v>0</v>
      </c>
      <c r="F270" s="20">
        <v>2000</v>
      </c>
      <c r="G270" s="20">
        <v>2100</v>
      </c>
      <c r="H270" s="20">
        <v>214</v>
      </c>
      <c r="I270" s="34">
        <v>1</v>
      </c>
      <c r="J270" s="35" t="s">
        <v>67</v>
      </c>
      <c r="K270" s="36">
        <v>0</v>
      </c>
      <c r="L270" s="36">
        <v>0</v>
      </c>
      <c r="M270" s="37">
        <v>0</v>
      </c>
      <c r="N270" s="36">
        <v>250000</v>
      </c>
      <c r="O270" s="36">
        <v>0</v>
      </c>
      <c r="P270" s="37">
        <v>250000</v>
      </c>
      <c r="Q270" s="37">
        <v>250000</v>
      </c>
      <c r="R270" s="36">
        <v>0</v>
      </c>
      <c r="S270" s="36">
        <v>0</v>
      </c>
      <c r="T270" s="37">
        <f t="shared" ref="T270" si="3810">+R270+S270</f>
        <v>0</v>
      </c>
      <c r="U270" s="36">
        <v>0</v>
      </c>
      <c r="V270" s="36">
        <v>0</v>
      </c>
      <c r="W270" s="37">
        <f t="shared" ref="W270" si="3811">+U270+V270</f>
        <v>0</v>
      </c>
      <c r="X270" s="37">
        <f t="shared" ref="X270" si="3812">+T270+W270</f>
        <v>0</v>
      </c>
      <c r="Y270" s="36">
        <v>0</v>
      </c>
      <c r="Z270" s="36">
        <v>0</v>
      </c>
      <c r="AA270" s="37">
        <f t="shared" ref="AA270" si="3813">+Y270+Z270</f>
        <v>0</v>
      </c>
      <c r="AB270" s="36">
        <v>0</v>
      </c>
      <c r="AC270" s="36">
        <v>0</v>
      </c>
      <c r="AD270" s="37">
        <f t="shared" ref="AD270" si="3814">+AB270+AC270</f>
        <v>0</v>
      </c>
      <c r="AE270" s="37">
        <f t="shared" ref="AE270" si="3815">+AA270+AD270</f>
        <v>0</v>
      </c>
      <c r="AF270" s="36">
        <v>0</v>
      </c>
      <c r="AG270" s="36">
        <v>0</v>
      </c>
      <c r="AH270" s="37">
        <f t="shared" ref="AH270" si="3816">+AF270+AG270</f>
        <v>0</v>
      </c>
      <c r="AI270" s="36">
        <v>0</v>
      </c>
      <c r="AJ270" s="36">
        <v>0</v>
      </c>
      <c r="AK270" s="37">
        <f t="shared" ref="AK270" si="3817">+AI270+AJ270</f>
        <v>0</v>
      </c>
      <c r="AL270" s="37">
        <f t="shared" ref="AL270" si="3818">+AH270+AK270</f>
        <v>0</v>
      </c>
      <c r="AM270" s="36">
        <v>0</v>
      </c>
      <c r="AN270" s="36">
        <v>0</v>
      </c>
      <c r="AO270" s="37">
        <f t="shared" ref="AO270" si="3819">+AM270+AN270</f>
        <v>0</v>
      </c>
      <c r="AP270" s="36">
        <v>0</v>
      </c>
      <c r="AQ270" s="36">
        <v>0</v>
      </c>
      <c r="AR270" s="37">
        <f t="shared" ref="AR270" si="3820">+AP270+AQ270</f>
        <v>0</v>
      </c>
      <c r="AS270" s="37">
        <f t="shared" ref="AS270" si="3821">+AO270+AR270</f>
        <v>0</v>
      </c>
      <c r="AT270" s="36">
        <f>+K270-R270-Y270-AF270-AM270</f>
        <v>0</v>
      </c>
      <c r="AU270" s="36">
        <f t="shared" ref="AU270" si="3822">+L270-S270-Z270-AG270-AN270</f>
        <v>0</v>
      </c>
      <c r="AV270" s="36">
        <f t="shared" ref="AV270" si="3823">+M270-T270-AA270-AH270-AO270</f>
        <v>0</v>
      </c>
      <c r="AW270" s="36">
        <f t="shared" ref="AW270" si="3824">+N270-U270-AB270-AI270-AP270</f>
        <v>250000</v>
      </c>
      <c r="AX270" s="36">
        <f t="shared" ref="AX270" si="3825">+O270-V270-AC270-AJ270-AQ270</f>
        <v>0</v>
      </c>
      <c r="AY270" s="36">
        <f t="shared" ref="AY270" si="3826">+P270-W270-AD270-AK270-AR270</f>
        <v>250000</v>
      </c>
      <c r="AZ270" s="36">
        <f t="shared" ref="AZ270" si="3827">+Q270-X270-AE270-AL270-AS270</f>
        <v>250000</v>
      </c>
      <c r="BA270" s="72">
        <v>1</v>
      </c>
      <c r="BB270" s="72"/>
      <c r="BC270" s="72"/>
      <c r="BD270" s="72"/>
      <c r="BE270" s="72"/>
      <c r="BF270" s="72"/>
      <c r="BG270" s="72">
        <f>+BA270-BC270-BE270</f>
        <v>1</v>
      </c>
      <c r="BH270" s="72"/>
    </row>
    <row r="271" spans="1:60" ht="24">
      <c r="A271" s="19">
        <v>2025</v>
      </c>
      <c r="B271" s="19">
        <v>8300</v>
      </c>
      <c r="C271" s="19">
        <v>0</v>
      </c>
      <c r="D271" s="19">
        <v>0</v>
      </c>
      <c r="E271" s="19">
        <v>0</v>
      </c>
      <c r="F271" s="19">
        <v>2000</v>
      </c>
      <c r="G271" s="19">
        <v>2100</v>
      </c>
      <c r="H271" s="19">
        <v>216</v>
      </c>
      <c r="I271" s="31" t="s">
        <v>21</v>
      </c>
      <c r="J271" s="32" t="s">
        <v>68</v>
      </c>
      <c r="K271" s="33">
        <v>0</v>
      </c>
      <c r="L271" s="33">
        <v>0</v>
      </c>
      <c r="M271" s="33">
        <v>0</v>
      </c>
      <c r="N271" s="33">
        <v>80000</v>
      </c>
      <c r="O271" s="33">
        <v>0</v>
      </c>
      <c r="P271" s="33">
        <v>80000</v>
      </c>
      <c r="Q271" s="33">
        <v>80000</v>
      </c>
      <c r="R271" s="33">
        <f>+R272</f>
        <v>0</v>
      </c>
      <c r="S271" s="33">
        <f t="shared" ref="S271:X271" si="3828">+S272</f>
        <v>0</v>
      </c>
      <c r="T271" s="33">
        <f t="shared" si="3828"/>
        <v>0</v>
      </c>
      <c r="U271" s="33">
        <f t="shared" si="3828"/>
        <v>0</v>
      </c>
      <c r="V271" s="33">
        <f t="shared" si="3828"/>
        <v>0</v>
      </c>
      <c r="W271" s="33">
        <f t="shared" si="3828"/>
        <v>0</v>
      </c>
      <c r="X271" s="33">
        <f t="shared" si="3828"/>
        <v>0</v>
      </c>
      <c r="Y271" s="33">
        <f>+Y272</f>
        <v>0</v>
      </c>
      <c r="Z271" s="33">
        <f t="shared" ref="Z271" si="3829">+Z272</f>
        <v>0</v>
      </c>
      <c r="AA271" s="33">
        <f t="shared" ref="AA271" si="3830">+AA272</f>
        <v>0</v>
      </c>
      <c r="AB271" s="33">
        <f t="shared" ref="AB271" si="3831">+AB272</f>
        <v>0</v>
      </c>
      <c r="AC271" s="33">
        <f t="shared" ref="AC271" si="3832">+AC272</f>
        <v>0</v>
      </c>
      <c r="AD271" s="33">
        <f t="shared" ref="AD271" si="3833">+AD272</f>
        <v>0</v>
      </c>
      <c r="AE271" s="33">
        <f t="shared" ref="AE271" si="3834">+AE272</f>
        <v>0</v>
      </c>
      <c r="AF271" s="33">
        <f>+AF272</f>
        <v>0</v>
      </c>
      <c r="AG271" s="33">
        <f t="shared" ref="AG271" si="3835">+AG272</f>
        <v>0</v>
      </c>
      <c r="AH271" s="33">
        <f t="shared" ref="AH271" si="3836">+AH272</f>
        <v>0</v>
      </c>
      <c r="AI271" s="33">
        <f t="shared" ref="AI271" si="3837">+AI272</f>
        <v>0</v>
      </c>
      <c r="AJ271" s="33">
        <f t="shared" ref="AJ271" si="3838">+AJ272</f>
        <v>0</v>
      </c>
      <c r="AK271" s="33">
        <f t="shared" ref="AK271" si="3839">+AK272</f>
        <v>0</v>
      </c>
      <c r="AL271" s="33">
        <f t="shared" ref="AL271" si="3840">+AL272</f>
        <v>0</v>
      </c>
      <c r="AM271" s="33">
        <f>+AM272</f>
        <v>0</v>
      </c>
      <c r="AN271" s="33">
        <f t="shared" ref="AN271" si="3841">+AN272</f>
        <v>0</v>
      </c>
      <c r="AO271" s="33">
        <f t="shared" ref="AO271" si="3842">+AO272</f>
        <v>0</v>
      </c>
      <c r="AP271" s="33">
        <f t="shared" ref="AP271" si="3843">+AP272</f>
        <v>0</v>
      </c>
      <c r="AQ271" s="33">
        <f t="shared" ref="AQ271" si="3844">+AQ272</f>
        <v>0</v>
      </c>
      <c r="AR271" s="33">
        <f t="shared" ref="AR271" si="3845">+AR272</f>
        <v>0</v>
      </c>
      <c r="AS271" s="33">
        <f t="shared" ref="AS271" si="3846">+AS272</f>
        <v>0</v>
      </c>
      <c r="AT271" s="33">
        <f>+AT272</f>
        <v>0</v>
      </c>
      <c r="AU271" s="33">
        <f t="shared" ref="AU271" si="3847">+AU272</f>
        <v>0</v>
      </c>
      <c r="AV271" s="33">
        <f t="shared" ref="AV271" si="3848">+AV272</f>
        <v>0</v>
      </c>
      <c r="AW271" s="33">
        <f t="shared" ref="AW271" si="3849">+AW272</f>
        <v>80000</v>
      </c>
      <c r="AX271" s="33">
        <f t="shared" ref="AX271" si="3850">+AX272</f>
        <v>0</v>
      </c>
      <c r="AY271" s="33">
        <f t="shared" ref="AY271" si="3851">+AY272</f>
        <v>80000</v>
      </c>
      <c r="AZ271" s="33">
        <f t="shared" ref="AZ271" si="3852">+AZ272</f>
        <v>80000</v>
      </c>
      <c r="BA271" s="33"/>
      <c r="BB271" s="33"/>
      <c r="BC271" s="33"/>
      <c r="BD271" s="33"/>
      <c r="BE271" s="33"/>
      <c r="BF271" s="33"/>
      <c r="BG271" s="33"/>
      <c r="BH271" s="33"/>
    </row>
    <row r="272" spans="1:60" ht="24">
      <c r="A272" s="20">
        <v>2025</v>
      </c>
      <c r="B272" s="20">
        <v>8300</v>
      </c>
      <c r="C272" s="20">
        <v>0</v>
      </c>
      <c r="D272" s="20">
        <v>0</v>
      </c>
      <c r="E272" s="20">
        <v>0</v>
      </c>
      <c r="F272" s="20">
        <v>2000</v>
      </c>
      <c r="G272" s="20">
        <v>2100</v>
      </c>
      <c r="H272" s="20">
        <v>216</v>
      </c>
      <c r="I272" s="34">
        <v>1</v>
      </c>
      <c r="J272" s="35" t="s">
        <v>68</v>
      </c>
      <c r="K272" s="36">
        <v>0</v>
      </c>
      <c r="L272" s="36">
        <v>0</v>
      </c>
      <c r="M272" s="37">
        <v>0</v>
      </c>
      <c r="N272" s="36">
        <v>80000</v>
      </c>
      <c r="O272" s="36">
        <v>0</v>
      </c>
      <c r="P272" s="37">
        <v>80000</v>
      </c>
      <c r="Q272" s="37">
        <v>80000</v>
      </c>
      <c r="R272" s="36">
        <v>0</v>
      </c>
      <c r="S272" s="36">
        <v>0</v>
      </c>
      <c r="T272" s="37">
        <f t="shared" ref="T272" si="3853">+R272+S272</f>
        <v>0</v>
      </c>
      <c r="U272" s="36">
        <v>0</v>
      </c>
      <c r="V272" s="36">
        <v>0</v>
      </c>
      <c r="W272" s="37">
        <f t="shared" ref="W272" si="3854">+U272+V272</f>
        <v>0</v>
      </c>
      <c r="X272" s="37">
        <f t="shared" ref="X272" si="3855">+T272+W272</f>
        <v>0</v>
      </c>
      <c r="Y272" s="36">
        <v>0</v>
      </c>
      <c r="Z272" s="36">
        <v>0</v>
      </c>
      <c r="AA272" s="37">
        <f t="shared" ref="AA272" si="3856">+Y272+Z272</f>
        <v>0</v>
      </c>
      <c r="AB272" s="36">
        <v>0</v>
      </c>
      <c r="AC272" s="36">
        <v>0</v>
      </c>
      <c r="AD272" s="37">
        <f t="shared" ref="AD272" si="3857">+AB272+AC272</f>
        <v>0</v>
      </c>
      <c r="AE272" s="37">
        <f t="shared" ref="AE272" si="3858">+AA272+AD272</f>
        <v>0</v>
      </c>
      <c r="AF272" s="36">
        <v>0</v>
      </c>
      <c r="AG272" s="36">
        <v>0</v>
      </c>
      <c r="AH272" s="37">
        <f t="shared" ref="AH272" si="3859">+AF272+AG272</f>
        <v>0</v>
      </c>
      <c r="AI272" s="36">
        <v>0</v>
      </c>
      <c r="AJ272" s="36">
        <v>0</v>
      </c>
      <c r="AK272" s="37">
        <f t="shared" ref="AK272" si="3860">+AI272+AJ272</f>
        <v>0</v>
      </c>
      <c r="AL272" s="37">
        <f t="shared" ref="AL272" si="3861">+AH272+AK272</f>
        <v>0</v>
      </c>
      <c r="AM272" s="36">
        <v>0</v>
      </c>
      <c r="AN272" s="36">
        <v>0</v>
      </c>
      <c r="AO272" s="37">
        <f t="shared" ref="AO272" si="3862">+AM272+AN272</f>
        <v>0</v>
      </c>
      <c r="AP272" s="36">
        <v>0</v>
      </c>
      <c r="AQ272" s="36">
        <v>0</v>
      </c>
      <c r="AR272" s="37">
        <f t="shared" ref="AR272" si="3863">+AP272+AQ272</f>
        <v>0</v>
      </c>
      <c r="AS272" s="37">
        <f t="shared" ref="AS272" si="3864">+AO272+AR272</f>
        <v>0</v>
      </c>
      <c r="AT272" s="36">
        <f>+K272-R272-Y272-AF272-AM272</f>
        <v>0</v>
      </c>
      <c r="AU272" s="36">
        <f t="shared" ref="AU272" si="3865">+L272-S272-Z272-AG272-AN272</f>
        <v>0</v>
      </c>
      <c r="AV272" s="36">
        <f t="shared" ref="AV272" si="3866">+M272-T272-AA272-AH272-AO272</f>
        <v>0</v>
      </c>
      <c r="AW272" s="36">
        <f t="shared" ref="AW272" si="3867">+N272-U272-AB272-AI272-AP272</f>
        <v>80000</v>
      </c>
      <c r="AX272" s="36">
        <f t="shared" ref="AX272" si="3868">+O272-V272-AC272-AJ272-AQ272</f>
        <v>0</v>
      </c>
      <c r="AY272" s="36">
        <f t="shared" ref="AY272" si="3869">+P272-W272-AD272-AK272-AR272</f>
        <v>80000</v>
      </c>
      <c r="AZ272" s="36">
        <f t="shared" ref="AZ272" si="3870">+Q272-X272-AE272-AL272-AS272</f>
        <v>80000</v>
      </c>
      <c r="BA272" s="72">
        <v>1</v>
      </c>
      <c r="BB272" s="72"/>
      <c r="BC272" s="72"/>
      <c r="BD272" s="72"/>
      <c r="BE272" s="72"/>
      <c r="BF272" s="72"/>
      <c r="BG272" s="72">
        <f>+BA272-BC272-BE272</f>
        <v>1</v>
      </c>
      <c r="BH272" s="72"/>
    </row>
    <row r="273" spans="1:60" ht="24">
      <c r="A273" s="18">
        <v>2025</v>
      </c>
      <c r="B273" s="18">
        <v>8300</v>
      </c>
      <c r="C273" s="18">
        <v>0</v>
      </c>
      <c r="D273" s="18">
        <v>0</v>
      </c>
      <c r="E273" s="18">
        <v>0</v>
      </c>
      <c r="F273" s="18">
        <v>2000</v>
      </c>
      <c r="G273" s="18">
        <v>2600</v>
      </c>
      <c r="H273" s="18"/>
      <c r="I273" s="28" t="s">
        <v>21</v>
      </c>
      <c r="J273" s="29" t="s">
        <v>69</v>
      </c>
      <c r="K273" s="30">
        <v>0</v>
      </c>
      <c r="L273" s="30">
        <v>0</v>
      </c>
      <c r="M273" s="30">
        <v>0</v>
      </c>
      <c r="N273" s="30">
        <v>150000</v>
      </c>
      <c r="O273" s="30">
        <v>0</v>
      </c>
      <c r="P273" s="30">
        <v>150000</v>
      </c>
      <c r="Q273" s="30">
        <v>150000</v>
      </c>
      <c r="R273" s="30">
        <f>+R274</f>
        <v>0</v>
      </c>
      <c r="S273" s="30">
        <f t="shared" ref="S273:X274" si="3871">+S274</f>
        <v>0</v>
      </c>
      <c r="T273" s="30">
        <f t="shared" si="3871"/>
        <v>0</v>
      </c>
      <c r="U273" s="30">
        <f t="shared" si="3871"/>
        <v>41750.199999999997</v>
      </c>
      <c r="V273" s="30">
        <f t="shared" si="3871"/>
        <v>0</v>
      </c>
      <c r="W273" s="30">
        <f t="shared" si="3871"/>
        <v>41750.199999999997</v>
      </c>
      <c r="X273" s="30">
        <f t="shared" si="3871"/>
        <v>41750.199999999997</v>
      </c>
      <c r="Y273" s="30">
        <f>+Y274</f>
        <v>0</v>
      </c>
      <c r="Z273" s="30">
        <f t="shared" ref="Z273:Z274" si="3872">+Z274</f>
        <v>0</v>
      </c>
      <c r="AA273" s="30">
        <f t="shared" ref="AA273:AA274" si="3873">+AA274</f>
        <v>0</v>
      </c>
      <c r="AB273" s="30">
        <f t="shared" ref="AB273:AB274" si="3874">+AB274</f>
        <v>0</v>
      </c>
      <c r="AC273" s="30">
        <f t="shared" ref="AC273:AC274" si="3875">+AC274</f>
        <v>0</v>
      </c>
      <c r="AD273" s="30">
        <f t="shared" ref="AD273:AD274" si="3876">+AD274</f>
        <v>0</v>
      </c>
      <c r="AE273" s="30">
        <f t="shared" ref="AE273:AE274" si="3877">+AE274</f>
        <v>0</v>
      </c>
      <c r="AF273" s="30">
        <f>+AF274</f>
        <v>0</v>
      </c>
      <c r="AG273" s="30">
        <f t="shared" ref="AG273:AG274" si="3878">+AG274</f>
        <v>0</v>
      </c>
      <c r="AH273" s="30">
        <f t="shared" ref="AH273:AH274" si="3879">+AH274</f>
        <v>0</v>
      </c>
      <c r="AI273" s="30">
        <f t="shared" ref="AI273:AI274" si="3880">+AI274</f>
        <v>0</v>
      </c>
      <c r="AJ273" s="30">
        <f t="shared" ref="AJ273:AJ274" si="3881">+AJ274</f>
        <v>0</v>
      </c>
      <c r="AK273" s="30">
        <f t="shared" ref="AK273:AK274" si="3882">+AK274</f>
        <v>0</v>
      </c>
      <c r="AL273" s="30">
        <f t="shared" ref="AL273:AL274" si="3883">+AL274</f>
        <v>0</v>
      </c>
      <c r="AM273" s="30">
        <f>+AM274</f>
        <v>0</v>
      </c>
      <c r="AN273" s="30">
        <f t="shared" ref="AN273:AN274" si="3884">+AN274</f>
        <v>0</v>
      </c>
      <c r="AO273" s="30">
        <f t="shared" ref="AO273:AO274" si="3885">+AO274</f>
        <v>0</v>
      </c>
      <c r="AP273" s="30">
        <f t="shared" ref="AP273:AP274" si="3886">+AP274</f>
        <v>0</v>
      </c>
      <c r="AQ273" s="30">
        <f t="shared" ref="AQ273:AQ274" si="3887">+AQ274</f>
        <v>0</v>
      </c>
      <c r="AR273" s="30">
        <f t="shared" ref="AR273:AR274" si="3888">+AR274</f>
        <v>0</v>
      </c>
      <c r="AS273" s="30">
        <f t="shared" ref="AS273:AS274" si="3889">+AS274</f>
        <v>0</v>
      </c>
      <c r="AT273" s="30">
        <f>+AT274</f>
        <v>0</v>
      </c>
      <c r="AU273" s="30">
        <f t="shared" ref="AU273:AU274" si="3890">+AU274</f>
        <v>0</v>
      </c>
      <c r="AV273" s="30">
        <f t="shared" ref="AV273:AV274" si="3891">+AV274</f>
        <v>0</v>
      </c>
      <c r="AW273" s="30">
        <f t="shared" ref="AW273:AW274" si="3892">+AW274</f>
        <v>108249.8</v>
      </c>
      <c r="AX273" s="30">
        <f t="shared" ref="AX273:AX274" si="3893">+AX274</f>
        <v>0</v>
      </c>
      <c r="AY273" s="30">
        <f t="shared" ref="AY273:AY274" si="3894">+AY274</f>
        <v>108249.8</v>
      </c>
      <c r="AZ273" s="30">
        <f t="shared" ref="AZ273:AZ274" si="3895">+AZ274</f>
        <v>108249.8</v>
      </c>
      <c r="BA273" s="30"/>
      <c r="BB273" s="30"/>
      <c r="BC273" s="30"/>
      <c r="BD273" s="30"/>
      <c r="BE273" s="30"/>
      <c r="BF273" s="30"/>
      <c r="BG273" s="30"/>
      <c r="BH273" s="30"/>
    </row>
    <row r="274" spans="1:60" ht="24">
      <c r="A274" s="19">
        <v>2025</v>
      </c>
      <c r="B274" s="19">
        <v>8300</v>
      </c>
      <c r="C274" s="19">
        <v>0</v>
      </c>
      <c r="D274" s="19">
        <v>0</v>
      </c>
      <c r="E274" s="19">
        <v>0</v>
      </c>
      <c r="F274" s="19">
        <v>2000</v>
      </c>
      <c r="G274" s="19">
        <v>2600</v>
      </c>
      <c r="H274" s="19">
        <v>261</v>
      </c>
      <c r="I274" s="31" t="s">
        <v>21</v>
      </c>
      <c r="J274" s="32" t="s">
        <v>70</v>
      </c>
      <c r="K274" s="33">
        <v>0</v>
      </c>
      <c r="L274" s="33">
        <v>0</v>
      </c>
      <c r="M274" s="33">
        <v>0</v>
      </c>
      <c r="N274" s="33">
        <v>150000</v>
      </c>
      <c r="O274" s="33">
        <v>0</v>
      </c>
      <c r="P274" s="33">
        <v>150000</v>
      </c>
      <c r="Q274" s="33">
        <v>150000</v>
      </c>
      <c r="R274" s="33">
        <f>+R275</f>
        <v>0</v>
      </c>
      <c r="S274" s="33">
        <f t="shared" si="3871"/>
        <v>0</v>
      </c>
      <c r="T274" s="33">
        <f t="shared" si="3871"/>
        <v>0</v>
      </c>
      <c r="U274" s="33">
        <f t="shared" si="3871"/>
        <v>41750.199999999997</v>
      </c>
      <c r="V274" s="33">
        <f t="shared" si="3871"/>
        <v>0</v>
      </c>
      <c r="W274" s="33">
        <f t="shared" si="3871"/>
        <v>41750.199999999997</v>
      </c>
      <c r="X274" s="33">
        <f t="shared" si="3871"/>
        <v>41750.199999999997</v>
      </c>
      <c r="Y274" s="33">
        <f>+Y275</f>
        <v>0</v>
      </c>
      <c r="Z274" s="33">
        <f t="shared" si="3872"/>
        <v>0</v>
      </c>
      <c r="AA274" s="33">
        <f t="shared" si="3873"/>
        <v>0</v>
      </c>
      <c r="AB274" s="33">
        <f t="shared" si="3874"/>
        <v>0</v>
      </c>
      <c r="AC274" s="33">
        <f t="shared" si="3875"/>
        <v>0</v>
      </c>
      <c r="AD274" s="33">
        <f t="shared" si="3876"/>
        <v>0</v>
      </c>
      <c r="AE274" s="33">
        <f t="shared" si="3877"/>
        <v>0</v>
      </c>
      <c r="AF274" s="33">
        <f>+AF275</f>
        <v>0</v>
      </c>
      <c r="AG274" s="33">
        <f t="shared" si="3878"/>
        <v>0</v>
      </c>
      <c r="AH274" s="33">
        <f t="shared" si="3879"/>
        <v>0</v>
      </c>
      <c r="AI274" s="33">
        <f t="shared" si="3880"/>
        <v>0</v>
      </c>
      <c r="AJ274" s="33">
        <f t="shared" si="3881"/>
        <v>0</v>
      </c>
      <c r="AK274" s="33">
        <f t="shared" si="3882"/>
        <v>0</v>
      </c>
      <c r="AL274" s="33">
        <f t="shared" si="3883"/>
        <v>0</v>
      </c>
      <c r="AM274" s="33">
        <f>+AM275</f>
        <v>0</v>
      </c>
      <c r="AN274" s="33">
        <f t="shared" si="3884"/>
        <v>0</v>
      </c>
      <c r="AO274" s="33">
        <f t="shared" si="3885"/>
        <v>0</v>
      </c>
      <c r="AP274" s="33">
        <f t="shared" si="3886"/>
        <v>0</v>
      </c>
      <c r="AQ274" s="33">
        <f t="shared" si="3887"/>
        <v>0</v>
      </c>
      <c r="AR274" s="33">
        <f t="shared" si="3888"/>
        <v>0</v>
      </c>
      <c r="AS274" s="33">
        <f t="shared" si="3889"/>
        <v>0</v>
      </c>
      <c r="AT274" s="33">
        <f>+AT275</f>
        <v>0</v>
      </c>
      <c r="AU274" s="33">
        <f t="shared" si="3890"/>
        <v>0</v>
      </c>
      <c r="AV274" s="33">
        <f t="shared" si="3891"/>
        <v>0</v>
      </c>
      <c r="AW274" s="33">
        <f t="shared" si="3892"/>
        <v>108249.8</v>
      </c>
      <c r="AX274" s="33">
        <f t="shared" si="3893"/>
        <v>0</v>
      </c>
      <c r="AY274" s="33">
        <f t="shared" si="3894"/>
        <v>108249.8</v>
      </c>
      <c r="AZ274" s="33">
        <f t="shared" si="3895"/>
        <v>108249.8</v>
      </c>
      <c r="BA274" s="33"/>
      <c r="BB274" s="33"/>
      <c r="BC274" s="33"/>
      <c r="BD274" s="33"/>
      <c r="BE274" s="33"/>
      <c r="BF274" s="33"/>
      <c r="BG274" s="33"/>
      <c r="BH274" s="33"/>
    </row>
    <row r="275" spans="1:60" ht="24">
      <c r="A275" s="20">
        <v>2025</v>
      </c>
      <c r="B275" s="20">
        <v>8300</v>
      </c>
      <c r="C275" s="20">
        <v>0</v>
      </c>
      <c r="D275" s="20">
        <v>0</v>
      </c>
      <c r="E275" s="20">
        <v>0</v>
      </c>
      <c r="F275" s="20">
        <v>2000</v>
      </c>
      <c r="G275" s="20">
        <v>2600</v>
      </c>
      <c r="H275" s="20">
        <v>261</v>
      </c>
      <c r="I275" s="34">
        <v>1</v>
      </c>
      <c r="J275" s="35" t="s">
        <v>70</v>
      </c>
      <c r="K275" s="36">
        <v>0</v>
      </c>
      <c r="L275" s="36">
        <v>0</v>
      </c>
      <c r="M275" s="37">
        <v>0</v>
      </c>
      <c r="N275" s="36">
        <v>150000</v>
      </c>
      <c r="O275" s="36">
        <v>0</v>
      </c>
      <c r="P275" s="37">
        <v>150000</v>
      </c>
      <c r="Q275" s="37">
        <v>150000</v>
      </c>
      <c r="R275" s="36">
        <v>0</v>
      </c>
      <c r="S275" s="36">
        <v>0</v>
      </c>
      <c r="T275" s="37">
        <f t="shared" ref="T275" si="3896">+R275+S275</f>
        <v>0</v>
      </c>
      <c r="U275" s="36">
        <v>41750.199999999997</v>
      </c>
      <c r="V275" s="36">
        <v>0</v>
      </c>
      <c r="W275" s="37">
        <f t="shared" ref="W275" si="3897">+U275+V275</f>
        <v>41750.199999999997</v>
      </c>
      <c r="X275" s="37">
        <f t="shared" ref="X275" si="3898">+T275+W275</f>
        <v>41750.199999999997</v>
      </c>
      <c r="Y275" s="36">
        <v>0</v>
      </c>
      <c r="Z275" s="36">
        <v>0</v>
      </c>
      <c r="AA275" s="37">
        <f t="shared" ref="AA275" si="3899">+Y275+Z275</f>
        <v>0</v>
      </c>
      <c r="AB275" s="36">
        <v>0</v>
      </c>
      <c r="AC275" s="36">
        <v>0</v>
      </c>
      <c r="AD275" s="37">
        <f t="shared" ref="AD275" si="3900">+AB275+AC275</f>
        <v>0</v>
      </c>
      <c r="AE275" s="37">
        <f t="shared" ref="AE275" si="3901">+AA275+AD275</f>
        <v>0</v>
      </c>
      <c r="AF275" s="36">
        <v>0</v>
      </c>
      <c r="AG275" s="36">
        <v>0</v>
      </c>
      <c r="AH275" s="37">
        <f t="shared" ref="AH275" si="3902">+AF275+AG275</f>
        <v>0</v>
      </c>
      <c r="AI275" s="36">
        <v>0</v>
      </c>
      <c r="AJ275" s="36">
        <v>0</v>
      </c>
      <c r="AK275" s="37">
        <f t="shared" ref="AK275" si="3903">+AI275+AJ275</f>
        <v>0</v>
      </c>
      <c r="AL275" s="37">
        <f t="shared" ref="AL275" si="3904">+AH275+AK275</f>
        <v>0</v>
      </c>
      <c r="AM275" s="36">
        <v>0</v>
      </c>
      <c r="AN275" s="36">
        <v>0</v>
      </c>
      <c r="AO275" s="37">
        <f t="shared" ref="AO275" si="3905">+AM275+AN275</f>
        <v>0</v>
      </c>
      <c r="AP275" s="36">
        <v>0</v>
      </c>
      <c r="AQ275" s="36">
        <v>0</v>
      </c>
      <c r="AR275" s="37">
        <f t="shared" ref="AR275" si="3906">+AP275+AQ275</f>
        <v>0</v>
      </c>
      <c r="AS275" s="37">
        <f t="shared" ref="AS275" si="3907">+AO275+AR275</f>
        <v>0</v>
      </c>
      <c r="AT275" s="36">
        <f>+K275-R275-Y275-AF275-AM275</f>
        <v>0</v>
      </c>
      <c r="AU275" s="36">
        <f t="shared" ref="AU275" si="3908">+L275-S275-Z275-AG275-AN275</f>
        <v>0</v>
      </c>
      <c r="AV275" s="36">
        <f t="shared" ref="AV275" si="3909">+M275-T275-AA275-AH275-AO275</f>
        <v>0</v>
      </c>
      <c r="AW275" s="36">
        <f t="shared" ref="AW275" si="3910">+N275-U275-AB275-AI275-AP275</f>
        <v>108249.8</v>
      </c>
      <c r="AX275" s="36">
        <f t="shared" ref="AX275" si="3911">+O275-V275-AC275-AJ275-AQ275</f>
        <v>0</v>
      </c>
      <c r="AY275" s="36">
        <f t="shared" ref="AY275" si="3912">+P275-W275-AD275-AK275-AR275</f>
        <v>108249.8</v>
      </c>
      <c r="AZ275" s="36">
        <f t="shared" ref="AZ275" si="3913">+Q275-X275-AE275-AL275-AS275</f>
        <v>108249.8</v>
      </c>
      <c r="BA275" s="72">
        <v>6000</v>
      </c>
      <c r="BB275" s="72"/>
      <c r="BC275" s="72"/>
      <c r="BD275" s="72"/>
      <c r="BE275" s="72"/>
      <c r="BF275" s="72"/>
      <c r="BG275" s="72">
        <f>+BA275-BC275-BE275</f>
        <v>6000</v>
      </c>
      <c r="BH275" s="72"/>
    </row>
    <row r="276" spans="1:60" ht="24">
      <c r="A276" s="18">
        <v>2025</v>
      </c>
      <c r="B276" s="18">
        <v>8300</v>
      </c>
      <c r="C276" s="18">
        <v>0</v>
      </c>
      <c r="D276" s="18">
        <v>0</v>
      </c>
      <c r="E276" s="18">
        <v>0</v>
      </c>
      <c r="F276" s="18">
        <v>2000</v>
      </c>
      <c r="G276" s="18">
        <v>2700</v>
      </c>
      <c r="H276" s="18"/>
      <c r="I276" s="28" t="s">
        <v>21</v>
      </c>
      <c r="J276" s="29" t="s">
        <v>129</v>
      </c>
      <c r="K276" s="30">
        <v>0</v>
      </c>
      <c r="L276" s="30">
        <v>0</v>
      </c>
      <c r="M276" s="30">
        <v>0</v>
      </c>
      <c r="N276" s="30">
        <v>214600</v>
      </c>
      <c r="O276" s="30">
        <v>0</v>
      </c>
      <c r="P276" s="30">
        <v>214600</v>
      </c>
      <c r="Q276" s="30">
        <v>214600</v>
      </c>
      <c r="R276" s="30">
        <f>+R277</f>
        <v>0</v>
      </c>
      <c r="S276" s="30">
        <f t="shared" ref="S276:X277" si="3914">+S277</f>
        <v>0</v>
      </c>
      <c r="T276" s="30">
        <f t="shared" si="3914"/>
        <v>0</v>
      </c>
      <c r="U276" s="30">
        <f t="shared" si="3914"/>
        <v>0</v>
      </c>
      <c r="V276" s="30">
        <f t="shared" si="3914"/>
        <v>0</v>
      </c>
      <c r="W276" s="30">
        <f t="shared" si="3914"/>
        <v>0</v>
      </c>
      <c r="X276" s="30">
        <f t="shared" si="3914"/>
        <v>0</v>
      </c>
      <c r="Y276" s="30">
        <f>+Y277</f>
        <v>0</v>
      </c>
      <c r="Z276" s="30">
        <f t="shared" ref="Z276:Z277" si="3915">+Z277</f>
        <v>0</v>
      </c>
      <c r="AA276" s="30">
        <f t="shared" ref="AA276:AA277" si="3916">+AA277</f>
        <v>0</v>
      </c>
      <c r="AB276" s="30">
        <f t="shared" ref="AB276:AB277" si="3917">+AB277</f>
        <v>0</v>
      </c>
      <c r="AC276" s="30">
        <f t="shared" ref="AC276:AC277" si="3918">+AC277</f>
        <v>0</v>
      </c>
      <c r="AD276" s="30">
        <f t="shared" ref="AD276:AD277" si="3919">+AD277</f>
        <v>0</v>
      </c>
      <c r="AE276" s="30">
        <f t="shared" ref="AE276:AE277" si="3920">+AE277</f>
        <v>0</v>
      </c>
      <c r="AF276" s="30">
        <f>+AF277</f>
        <v>0</v>
      </c>
      <c r="AG276" s="30">
        <f t="shared" ref="AG276:AG277" si="3921">+AG277</f>
        <v>0</v>
      </c>
      <c r="AH276" s="30">
        <f t="shared" ref="AH276:AH277" si="3922">+AH277</f>
        <v>0</v>
      </c>
      <c r="AI276" s="30">
        <f t="shared" ref="AI276:AI277" si="3923">+AI277</f>
        <v>0</v>
      </c>
      <c r="AJ276" s="30">
        <f t="shared" ref="AJ276:AJ277" si="3924">+AJ277</f>
        <v>0</v>
      </c>
      <c r="AK276" s="30">
        <f t="shared" ref="AK276:AK277" si="3925">+AK277</f>
        <v>0</v>
      </c>
      <c r="AL276" s="30">
        <f t="shared" ref="AL276:AL277" si="3926">+AL277</f>
        <v>0</v>
      </c>
      <c r="AM276" s="30">
        <f>+AM277</f>
        <v>0</v>
      </c>
      <c r="AN276" s="30">
        <f t="shared" ref="AN276:AN277" si="3927">+AN277</f>
        <v>0</v>
      </c>
      <c r="AO276" s="30">
        <f t="shared" ref="AO276:AO277" si="3928">+AO277</f>
        <v>0</v>
      </c>
      <c r="AP276" s="30">
        <f t="shared" ref="AP276:AP277" si="3929">+AP277</f>
        <v>0</v>
      </c>
      <c r="AQ276" s="30">
        <f t="shared" ref="AQ276:AQ277" si="3930">+AQ277</f>
        <v>0</v>
      </c>
      <c r="AR276" s="30">
        <f t="shared" ref="AR276:AR277" si="3931">+AR277</f>
        <v>0</v>
      </c>
      <c r="AS276" s="30">
        <f t="shared" ref="AS276:AS277" si="3932">+AS277</f>
        <v>0</v>
      </c>
      <c r="AT276" s="30">
        <f>+AT277</f>
        <v>0</v>
      </c>
      <c r="AU276" s="30">
        <f t="shared" ref="AU276:AU277" si="3933">+AU277</f>
        <v>0</v>
      </c>
      <c r="AV276" s="30">
        <f t="shared" ref="AV276:AV277" si="3934">+AV277</f>
        <v>0</v>
      </c>
      <c r="AW276" s="30">
        <f t="shared" ref="AW276:AW277" si="3935">+AW277</f>
        <v>214600</v>
      </c>
      <c r="AX276" s="30">
        <f t="shared" ref="AX276:AX277" si="3936">+AX277</f>
        <v>0</v>
      </c>
      <c r="AY276" s="30">
        <f t="shared" ref="AY276:AY277" si="3937">+AY277</f>
        <v>214600</v>
      </c>
      <c r="AZ276" s="30">
        <f t="shared" ref="AZ276:AZ277" si="3938">+AZ277</f>
        <v>214600</v>
      </c>
      <c r="BA276" s="30"/>
      <c r="BB276" s="30"/>
      <c r="BC276" s="30"/>
      <c r="BD276" s="30"/>
      <c r="BE276" s="30"/>
      <c r="BF276" s="30"/>
      <c r="BG276" s="30"/>
      <c r="BH276" s="30"/>
    </row>
    <row r="277" spans="1:60" ht="24">
      <c r="A277" s="19">
        <v>2025</v>
      </c>
      <c r="B277" s="19">
        <v>8300</v>
      </c>
      <c r="C277" s="19">
        <v>0</v>
      </c>
      <c r="D277" s="19">
        <v>0</v>
      </c>
      <c r="E277" s="19">
        <v>0</v>
      </c>
      <c r="F277" s="19">
        <v>2000</v>
      </c>
      <c r="G277" s="19">
        <v>2700</v>
      </c>
      <c r="H277" s="19">
        <v>271</v>
      </c>
      <c r="I277" s="31" t="s">
        <v>21</v>
      </c>
      <c r="J277" s="32" t="s">
        <v>130</v>
      </c>
      <c r="K277" s="33">
        <v>0</v>
      </c>
      <c r="L277" s="33">
        <v>0</v>
      </c>
      <c r="M277" s="33">
        <v>0</v>
      </c>
      <c r="N277" s="33">
        <v>214600</v>
      </c>
      <c r="O277" s="33">
        <v>0</v>
      </c>
      <c r="P277" s="33">
        <v>214600</v>
      </c>
      <c r="Q277" s="33">
        <v>214600</v>
      </c>
      <c r="R277" s="33">
        <f>+R278</f>
        <v>0</v>
      </c>
      <c r="S277" s="33">
        <f t="shared" si="3914"/>
        <v>0</v>
      </c>
      <c r="T277" s="33">
        <f t="shared" si="3914"/>
        <v>0</v>
      </c>
      <c r="U277" s="33">
        <f t="shared" si="3914"/>
        <v>0</v>
      </c>
      <c r="V277" s="33">
        <f t="shared" si="3914"/>
        <v>0</v>
      </c>
      <c r="W277" s="33">
        <f t="shared" si="3914"/>
        <v>0</v>
      </c>
      <c r="X277" s="33">
        <f t="shared" si="3914"/>
        <v>0</v>
      </c>
      <c r="Y277" s="33">
        <f>+Y278</f>
        <v>0</v>
      </c>
      <c r="Z277" s="33">
        <f t="shared" si="3915"/>
        <v>0</v>
      </c>
      <c r="AA277" s="33">
        <f t="shared" si="3916"/>
        <v>0</v>
      </c>
      <c r="AB277" s="33">
        <f t="shared" si="3917"/>
        <v>0</v>
      </c>
      <c r="AC277" s="33">
        <f t="shared" si="3918"/>
        <v>0</v>
      </c>
      <c r="AD277" s="33">
        <f t="shared" si="3919"/>
        <v>0</v>
      </c>
      <c r="AE277" s="33">
        <f t="shared" si="3920"/>
        <v>0</v>
      </c>
      <c r="AF277" s="33">
        <f>+AF278</f>
        <v>0</v>
      </c>
      <c r="AG277" s="33">
        <f t="shared" si="3921"/>
        <v>0</v>
      </c>
      <c r="AH277" s="33">
        <f t="shared" si="3922"/>
        <v>0</v>
      </c>
      <c r="AI277" s="33">
        <f t="shared" si="3923"/>
        <v>0</v>
      </c>
      <c r="AJ277" s="33">
        <f t="shared" si="3924"/>
        <v>0</v>
      </c>
      <c r="AK277" s="33">
        <f t="shared" si="3925"/>
        <v>0</v>
      </c>
      <c r="AL277" s="33">
        <f t="shared" si="3926"/>
        <v>0</v>
      </c>
      <c r="AM277" s="33">
        <f>+AM278</f>
        <v>0</v>
      </c>
      <c r="AN277" s="33">
        <f t="shared" si="3927"/>
        <v>0</v>
      </c>
      <c r="AO277" s="33">
        <f t="shared" si="3928"/>
        <v>0</v>
      </c>
      <c r="AP277" s="33">
        <f t="shared" si="3929"/>
        <v>0</v>
      </c>
      <c r="AQ277" s="33">
        <f t="shared" si="3930"/>
        <v>0</v>
      </c>
      <c r="AR277" s="33">
        <f t="shared" si="3931"/>
        <v>0</v>
      </c>
      <c r="AS277" s="33">
        <f t="shared" si="3932"/>
        <v>0</v>
      </c>
      <c r="AT277" s="33">
        <f>+AT278</f>
        <v>0</v>
      </c>
      <c r="AU277" s="33">
        <f t="shared" si="3933"/>
        <v>0</v>
      </c>
      <c r="AV277" s="33">
        <f t="shared" si="3934"/>
        <v>0</v>
      </c>
      <c r="AW277" s="33">
        <f t="shared" si="3935"/>
        <v>214600</v>
      </c>
      <c r="AX277" s="33">
        <f t="shared" si="3936"/>
        <v>0</v>
      </c>
      <c r="AY277" s="33">
        <f t="shared" si="3937"/>
        <v>214600</v>
      </c>
      <c r="AZ277" s="33">
        <f t="shared" si="3938"/>
        <v>214600</v>
      </c>
      <c r="BA277" s="33"/>
      <c r="BB277" s="33"/>
      <c r="BC277" s="33"/>
      <c r="BD277" s="33"/>
      <c r="BE277" s="33"/>
      <c r="BF277" s="33"/>
      <c r="BG277" s="33"/>
      <c r="BH277" s="33"/>
    </row>
    <row r="278" spans="1:60" ht="24">
      <c r="A278" s="20">
        <v>2025</v>
      </c>
      <c r="B278" s="20">
        <v>8300</v>
      </c>
      <c r="C278" s="20">
        <v>0</v>
      </c>
      <c r="D278" s="20">
        <v>0</v>
      </c>
      <c r="E278" s="20">
        <v>0</v>
      </c>
      <c r="F278" s="20">
        <v>2000</v>
      </c>
      <c r="G278" s="20">
        <v>2700</v>
      </c>
      <c r="H278" s="20">
        <v>271</v>
      </c>
      <c r="I278" s="34">
        <v>1</v>
      </c>
      <c r="J278" s="35" t="s">
        <v>130</v>
      </c>
      <c r="K278" s="36">
        <v>0</v>
      </c>
      <c r="L278" s="36">
        <v>0</v>
      </c>
      <c r="M278" s="37">
        <v>0</v>
      </c>
      <c r="N278" s="36">
        <v>214600</v>
      </c>
      <c r="O278" s="36">
        <v>0</v>
      </c>
      <c r="P278" s="37">
        <v>214600</v>
      </c>
      <c r="Q278" s="37">
        <v>214600</v>
      </c>
      <c r="R278" s="36">
        <v>0</v>
      </c>
      <c r="S278" s="36">
        <v>0</v>
      </c>
      <c r="T278" s="37">
        <f t="shared" ref="T278" si="3939">+R278+S278</f>
        <v>0</v>
      </c>
      <c r="U278" s="36">
        <v>0</v>
      </c>
      <c r="V278" s="36">
        <v>0</v>
      </c>
      <c r="W278" s="37">
        <f t="shared" ref="W278" si="3940">+U278+V278</f>
        <v>0</v>
      </c>
      <c r="X278" s="37">
        <f t="shared" ref="X278" si="3941">+T278+W278</f>
        <v>0</v>
      </c>
      <c r="Y278" s="36">
        <v>0</v>
      </c>
      <c r="Z278" s="36">
        <v>0</v>
      </c>
      <c r="AA278" s="37">
        <f t="shared" ref="AA278" si="3942">+Y278+Z278</f>
        <v>0</v>
      </c>
      <c r="AB278" s="36">
        <v>0</v>
      </c>
      <c r="AC278" s="36">
        <v>0</v>
      </c>
      <c r="AD278" s="37">
        <f t="shared" ref="AD278" si="3943">+AB278+AC278</f>
        <v>0</v>
      </c>
      <c r="AE278" s="37">
        <f t="shared" ref="AE278" si="3944">+AA278+AD278</f>
        <v>0</v>
      </c>
      <c r="AF278" s="36">
        <v>0</v>
      </c>
      <c r="AG278" s="36">
        <v>0</v>
      </c>
      <c r="AH278" s="37">
        <f t="shared" ref="AH278" si="3945">+AF278+AG278</f>
        <v>0</v>
      </c>
      <c r="AI278" s="36">
        <v>0</v>
      </c>
      <c r="AJ278" s="36">
        <v>0</v>
      </c>
      <c r="AK278" s="37">
        <f t="shared" ref="AK278" si="3946">+AI278+AJ278</f>
        <v>0</v>
      </c>
      <c r="AL278" s="37">
        <f t="shared" ref="AL278" si="3947">+AH278+AK278</f>
        <v>0</v>
      </c>
      <c r="AM278" s="36">
        <v>0</v>
      </c>
      <c r="AN278" s="36">
        <v>0</v>
      </c>
      <c r="AO278" s="37">
        <f t="shared" ref="AO278" si="3948">+AM278+AN278</f>
        <v>0</v>
      </c>
      <c r="AP278" s="36">
        <v>0</v>
      </c>
      <c r="AQ278" s="36">
        <v>0</v>
      </c>
      <c r="AR278" s="37">
        <f t="shared" ref="AR278" si="3949">+AP278+AQ278</f>
        <v>0</v>
      </c>
      <c r="AS278" s="37">
        <f t="shared" ref="AS278" si="3950">+AO278+AR278</f>
        <v>0</v>
      </c>
      <c r="AT278" s="36">
        <f>+K278-R278-Y278-AF278-AM278</f>
        <v>0</v>
      </c>
      <c r="AU278" s="36">
        <f t="shared" ref="AU278" si="3951">+L278-S278-Z278-AG278-AN278</f>
        <v>0</v>
      </c>
      <c r="AV278" s="36">
        <f t="shared" ref="AV278" si="3952">+M278-T278-AA278-AH278-AO278</f>
        <v>0</v>
      </c>
      <c r="AW278" s="36">
        <f t="shared" ref="AW278" si="3953">+N278-U278-AB278-AI278-AP278</f>
        <v>214600</v>
      </c>
      <c r="AX278" s="36">
        <f t="shared" ref="AX278" si="3954">+O278-V278-AC278-AJ278-AQ278</f>
        <v>0</v>
      </c>
      <c r="AY278" s="36">
        <f t="shared" ref="AY278" si="3955">+P278-W278-AD278-AK278-AR278</f>
        <v>214600</v>
      </c>
      <c r="AZ278" s="36">
        <f t="shared" ref="AZ278" si="3956">+Q278-X278-AE278-AL278-AS278</f>
        <v>214600</v>
      </c>
      <c r="BA278" s="72">
        <v>420</v>
      </c>
      <c r="BB278" s="72"/>
      <c r="BC278" s="72"/>
      <c r="BD278" s="72"/>
      <c r="BE278" s="72"/>
      <c r="BF278" s="72"/>
      <c r="BG278" s="72">
        <f>+BA278-BC278-BE278</f>
        <v>420</v>
      </c>
      <c r="BH278" s="72"/>
    </row>
    <row r="279" spans="1:60" ht="24">
      <c r="A279" s="18">
        <v>2025</v>
      </c>
      <c r="B279" s="18">
        <v>8300</v>
      </c>
      <c r="C279" s="18">
        <v>0</v>
      </c>
      <c r="D279" s="18">
        <v>0</v>
      </c>
      <c r="E279" s="18">
        <v>0</v>
      </c>
      <c r="F279" s="18">
        <v>2000</v>
      </c>
      <c r="G279" s="18">
        <v>2900</v>
      </c>
      <c r="H279" s="18"/>
      <c r="I279" s="28" t="s">
        <v>21</v>
      </c>
      <c r="J279" s="29" t="s">
        <v>58</v>
      </c>
      <c r="K279" s="30">
        <v>0</v>
      </c>
      <c r="L279" s="30">
        <v>0</v>
      </c>
      <c r="M279" s="30">
        <v>0</v>
      </c>
      <c r="N279" s="30">
        <v>30000</v>
      </c>
      <c r="O279" s="30">
        <v>0</v>
      </c>
      <c r="P279" s="30">
        <v>30000</v>
      </c>
      <c r="Q279" s="30">
        <v>30000</v>
      </c>
      <c r="R279" s="30">
        <f>+R280</f>
        <v>0</v>
      </c>
      <c r="S279" s="30">
        <f t="shared" ref="S279:X280" si="3957">+S280</f>
        <v>0</v>
      </c>
      <c r="T279" s="30">
        <f t="shared" si="3957"/>
        <v>0</v>
      </c>
      <c r="U279" s="30">
        <f t="shared" si="3957"/>
        <v>0</v>
      </c>
      <c r="V279" s="30">
        <f t="shared" si="3957"/>
        <v>0</v>
      </c>
      <c r="W279" s="30">
        <f t="shared" si="3957"/>
        <v>0</v>
      </c>
      <c r="X279" s="30">
        <f t="shared" si="3957"/>
        <v>0</v>
      </c>
      <c r="Y279" s="30">
        <f>+Y280</f>
        <v>0</v>
      </c>
      <c r="Z279" s="30">
        <f t="shared" ref="Z279:Z280" si="3958">+Z280</f>
        <v>0</v>
      </c>
      <c r="AA279" s="30">
        <f t="shared" ref="AA279:AA280" si="3959">+AA280</f>
        <v>0</v>
      </c>
      <c r="AB279" s="30">
        <f t="shared" ref="AB279:AB280" si="3960">+AB280</f>
        <v>0</v>
      </c>
      <c r="AC279" s="30">
        <f t="shared" ref="AC279:AC280" si="3961">+AC280</f>
        <v>0</v>
      </c>
      <c r="AD279" s="30">
        <f t="shared" ref="AD279:AD280" si="3962">+AD280</f>
        <v>0</v>
      </c>
      <c r="AE279" s="30">
        <f t="shared" ref="AE279:AE280" si="3963">+AE280</f>
        <v>0</v>
      </c>
      <c r="AF279" s="30">
        <f>+AF280</f>
        <v>0</v>
      </c>
      <c r="AG279" s="30">
        <f t="shared" ref="AG279:AG280" si="3964">+AG280</f>
        <v>0</v>
      </c>
      <c r="AH279" s="30">
        <f t="shared" ref="AH279:AH280" si="3965">+AH280</f>
        <v>0</v>
      </c>
      <c r="AI279" s="30">
        <f t="shared" ref="AI279:AI280" si="3966">+AI280</f>
        <v>0</v>
      </c>
      <c r="AJ279" s="30">
        <f t="shared" ref="AJ279:AJ280" si="3967">+AJ280</f>
        <v>0</v>
      </c>
      <c r="AK279" s="30">
        <f t="shared" ref="AK279:AK280" si="3968">+AK280</f>
        <v>0</v>
      </c>
      <c r="AL279" s="30">
        <f t="shared" ref="AL279:AL280" si="3969">+AL280</f>
        <v>0</v>
      </c>
      <c r="AM279" s="30">
        <f>+AM280</f>
        <v>0</v>
      </c>
      <c r="AN279" s="30">
        <f t="shared" ref="AN279:AN280" si="3970">+AN280</f>
        <v>0</v>
      </c>
      <c r="AO279" s="30">
        <f t="shared" ref="AO279:AO280" si="3971">+AO280</f>
        <v>0</v>
      </c>
      <c r="AP279" s="30">
        <f t="shared" ref="AP279:AP280" si="3972">+AP280</f>
        <v>0</v>
      </c>
      <c r="AQ279" s="30">
        <f t="shared" ref="AQ279:AQ280" si="3973">+AQ280</f>
        <v>0</v>
      </c>
      <c r="AR279" s="30">
        <f t="shared" ref="AR279:AR280" si="3974">+AR280</f>
        <v>0</v>
      </c>
      <c r="AS279" s="30">
        <f t="shared" ref="AS279:AS280" si="3975">+AS280</f>
        <v>0</v>
      </c>
      <c r="AT279" s="30">
        <f>+AT280</f>
        <v>0</v>
      </c>
      <c r="AU279" s="30">
        <f t="shared" ref="AU279:AU280" si="3976">+AU280</f>
        <v>0</v>
      </c>
      <c r="AV279" s="30">
        <f t="shared" ref="AV279:AV280" si="3977">+AV280</f>
        <v>0</v>
      </c>
      <c r="AW279" s="30">
        <f t="shared" ref="AW279:AW280" si="3978">+AW280</f>
        <v>30000</v>
      </c>
      <c r="AX279" s="30">
        <f t="shared" ref="AX279:AX280" si="3979">+AX280</f>
        <v>0</v>
      </c>
      <c r="AY279" s="30">
        <f t="shared" ref="AY279:AY280" si="3980">+AY280</f>
        <v>30000</v>
      </c>
      <c r="AZ279" s="30">
        <f t="shared" ref="AZ279:AZ280" si="3981">+AZ280</f>
        <v>30000</v>
      </c>
      <c r="BA279" s="30"/>
      <c r="BB279" s="30"/>
      <c r="BC279" s="30"/>
      <c r="BD279" s="30"/>
      <c r="BE279" s="30"/>
      <c r="BF279" s="30"/>
      <c r="BG279" s="30"/>
      <c r="BH279" s="30"/>
    </row>
    <row r="280" spans="1:60" ht="48">
      <c r="A280" s="19">
        <v>2025</v>
      </c>
      <c r="B280" s="19">
        <v>8300</v>
      </c>
      <c r="C280" s="19">
        <v>0</v>
      </c>
      <c r="D280" s="19">
        <v>0</v>
      </c>
      <c r="E280" s="19">
        <v>0</v>
      </c>
      <c r="F280" s="19">
        <v>2000</v>
      </c>
      <c r="G280" s="19">
        <v>2900</v>
      </c>
      <c r="H280" s="19">
        <v>294</v>
      </c>
      <c r="I280" s="31" t="s">
        <v>21</v>
      </c>
      <c r="J280" s="32" t="s">
        <v>71</v>
      </c>
      <c r="K280" s="33">
        <v>0</v>
      </c>
      <c r="L280" s="33">
        <v>0</v>
      </c>
      <c r="M280" s="33">
        <v>0</v>
      </c>
      <c r="N280" s="33">
        <v>30000</v>
      </c>
      <c r="O280" s="33">
        <v>0</v>
      </c>
      <c r="P280" s="33">
        <v>30000</v>
      </c>
      <c r="Q280" s="33">
        <v>30000</v>
      </c>
      <c r="R280" s="33">
        <f>+R281</f>
        <v>0</v>
      </c>
      <c r="S280" s="33">
        <f t="shared" si="3957"/>
        <v>0</v>
      </c>
      <c r="T280" s="33">
        <f t="shared" si="3957"/>
        <v>0</v>
      </c>
      <c r="U280" s="33">
        <f t="shared" si="3957"/>
        <v>0</v>
      </c>
      <c r="V280" s="33">
        <f t="shared" si="3957"/>
        <v>0</v>
      </c>
      <c r="W280" s="33">
        <f t="shared" si="3957"/>
        <v>0</v>
      </c>
      <c r="X280" s="33">
        <f t="shared" si="3957"/>
        <v>0</v>
      </c>
      <c r="Y280" s="33">
        <f>+Y281</f>
        <v>0</v>
      </c>
      <c r="Z280" s="33">
        <f t="shared" si="3958"/>
        <v>0</v>
      </c>
      <c r="AA280" s="33">
        <f t="shared" si="3959"/>
        <v>0</v>
      </c>
      <c r="AB280" s="33">
        <f t="shared" si="3960"/>
        <v>0</v>
      </c>
      <c r="AC280" s="33">
        <f t="shared" si="3961"/>
        <v>0</v>
      </c>
      <c r="AD280" s="33">
        <f t="shared" si="3962"/>
        <v>0</v>
      </c>
      <c r="AE280" s="33">
        <f t="shared" si="3963"/>
        <v>0</v>
      </c>
      <c r="AF280" s="33">
        <f>+AF281</f>
        <v>0</v>
      </c>
      <c r="AG280" s="33">
        <f t="shared" si="3964"/>
        <v>0</v>
      </c>
      <c r="AH280" s="33">
        <f t="shared" si="3965"/>
        <v>0</v>
      </c>
      <c r="AI280" s="33">
        <f t="shared" si="3966"/>
        <v>0</v>
      </c>
      <c r="AJ280" s="33">
        <f t="shared" si="3967"/>
        <v>0</v>
      </c>
      <c r="AK280" s="33">
        <f t="shared" si="3968"/>
        <v>0</v>
      </c>
      <c r="AL280" s="33">
        <f t="shared" si="3969"/>
        <v>0</v>
      </c>
      <c r="AM280" s="33">
        <f>+AM281</f>
        <v>0</v>
      </c>
      <c r="AN280" s="33">
        <f t="shared" si="3970"/>
        <v>0</v>
      </c>
      <c r="AO280" s="33">
        <f t="shared" si="3971"/>
        <v>0</v>
      </c>
      <c r="AP280" s="33">
        <f t="shared" si="3972"/>
        <v>0</v>
      </c>
      <c r="AQ280" s="33">
        <f t="shared" si="3973"/>
        <v>0</v>
      </c>
      <c r="AR280" s="33">
        <f t="shared" si="3974"/>
        <v>0</v>
      </c>
      <c r="AS280" s="33">
        <f t="shared" si="3975"/>
        <v>0</v>
      </c>
      <c r="AT280" s="33">
        <f>+AT281</f>
        <v>0</v>
      </c>
      <c r="AU280" s="33">
        <f t="shared" si="3976"/>
        <v>0</v>
      </c>
      <c r="AV280" s="33">
        <f t="shared" si="3977"/>
        <v>0</v>
      </c>
      <c r="AW280" s="33">
        <f t="shared" si="3978"/>
        <v>30000</v>
      </c>
      <c r="AX280" s="33">
        <f t="shared" si="3979"/>
        <v>0</v>
      </c>
      <c r="AY280" s="33">
        <f t="shared" si="3980"/>
        <v>30000</v>
      </c>
      <c r="AZ280" s="33">
        <f t="shared" si="3981"/>
        <v>30000</v>
      </c>
      <c r="BA280" s="33"/>
      <c r="BB280" s="33"/>
      <c r="BC280" s="33"/>
      <c r="BD280" s="33"/>
      <c r="BE280" s="33"/>
      <c r="BF280" s="33"/>
      <c r="BG280" s="33"/>
      <c r="BH280" s="33"/>
    </row>
    <row r="281" spans="1:60" ht="24">
      <c r="A281" s="20">
        <v>2025</v>
      </c>
      <c r="B281" s="20">
        <v>8300</v>
      </c>
      <c r="C281" s="20">
        <v>0</v>
      </c>
      <c r="D281" s="20">
        <v>0</v>
      </c>
      <c r="E281" s="20">
        <v>0</v>
      </c>
      <c r="F281" s="20">
        <v>2000</v>
      </c>
      <c r="G281" s="20">
        <v>2900</v>
      </c>
      <c r="H281" s="20">
        <v>294</v>
      </c>
      <c r="I281" s="34">
        <v>1</v>
      </c>
      <c r="J281" s="35" t="s">
        <v>131</v>
      </c>
      <c r="K281" s="36">
        <v>0</v>
      </c>
      <c r="L281" s="36">
        <v>0</v>
      </c>
      <c r="M281" s="37">
        <v>0</v>
      </c>
      <c r="N281" s="36">
        <v>30000</v>
      </c>
      <c r="O281" s="36">
        <v>0</v>
      </c>
      <c r="P281" s="37">
        <v>30000</v>
      </c>
      <c r="Q281" s="37">
        <v>30000</v>
      </c>
      <c r="R281" s="36">
        <v>0</v>
      </c>
      <c r="S281" s="36">
        <v>0</v>
      </c>
      <c r="T281" s="37">
        <f t="shared" ref="T281" si="3982">+R281+S281</f>
        <v>0</v>
      </c>
      <c r="U281" s="36">
        <v>0</v>
      </c>
      <c r="V281" s="36">
        <v>0</v>
      </c>
      <c r="W281" s="37">
        <f t="shared" ref="W281" si="3983">+U281+V281</f>
        <v>0</v>
      </c>
      <c r="X281" s="37">
        <f t="shared" ref="X281" si="3984">+T281+W281</f>
        <v>0</v>
      </c>
      <c r="Y281" s="36">
        <v>0</v>
      </c>
      <c r="Z281" s="36">
        <v>0</v>
      </c>
      <c r="AA281" s="37">
        <f t="shared" ref="AA281" si="3985">+Y281+Z281</f>
        <v>0</v>
      </c>
      <c r="AB281" s="36">
        <v>0</v>
      </c>
      <c r="AC281" s="36">
        <v>0</v>
      </c>
      <c r="AD281" s="37">
        <f t="shared" ref="AD281" si="3986">+AB281+AC281</f>
        <v>0</v>
      </c>
      <c r="AE281" s="37">
        <f t="shared" ref="AE281" si="3987">+AA281+AD281</f>
        <v>0</v>
      </c>
      <c r="AF281" s="36">
        <v>0</v>
      </c>
      <c r="AG281" s="36">
        <v>0</v>
      </c>
      <c r="AH281" s="37">
        <f t="shared" ref="AH281" si="3988">+AF281+AG281</f>
        <v>0</v>
      </c>
      <c r="AI281" s="36">
        <v>0</v>
      </c>
      <c r="AJ281" s="36">
        <v>0</v>
      </c>
      <c r="AK281" s="37">
        <f t="shared" ref="AK281" si="3989">+AI281+AJ281</f>
        <v>0</v>
      </c>
      <c r="AL281" s="37">
        <f t="shared" ref="AL281" si="3990">+AH281+AK281</f>
        <v>0</v>
      </c>
      <c r="AM281" s="36">
        <v>0</v>
      </c>
      <c r="AN281" s="36">
        <v>0</v>
      </c>
      <c r="AO281" s="37">
        <f t="shared" ref="AO281" si="3991">+AM281+AN281</f>
        <v>0</v>
      </c>
      <c r="AP281" s="36">
        <v>0</v>
      </c>
      <c r="AQ281" s="36">
        <v>0</v>
      </c>
      <c r="AR281" s="37">
        <f t="shared" ref="AR281" si="3992">+AP281+AQ281</f>
        <v>0</v>
      </c>
      <c r="AS281" s="37">
        <f t="shared" ref="AS281" si="3993">+AO281+AR281</f>
        <v>0</v>
      </c>
      <c r="AT281" s="36">
        <f>+K281-R281-Y281-AF281-AM281</f>
        <v>0</v>
      </c>
      <c r="AU281" s="36">
        <f t="shared" ref="AU281" si="3994">+L281-S281-Z281-AG281-AN281</f>
        <v>0</v>
      </c>
      <c r="AV281" s="36">
        <f t="shared" ref="AV281" si="3995">+M281-T281-AA281-AH281-AO281</f>
        <v>0</v>
      </c>
      <c r="AW281" s="36">
        <f t="shared" ref="AW281" si="3996">+N281-U281-AB281-AI281-AP281</f>
        <v>30000</v>
      </c>
      <c r="AX281" s="36">
        <f t="shared" ref="AX281" si="3997">+O281-V281-AC281-AJ281-AQ281</f>
        <v>0</v>
      </c>
      <c r="AY281" s="36">
        <f t="shared" ref="AY281" si="3998">+P281-W281-AD281-AK281-AR281</f>
        <v>30000</v>
      </c>
      <c r="AZ281" s="36">
        <f t="shared" ref="AZ281" si="3999">+Q281-X281-AE281-AL281-AS281</f>
        <v>30000</v>
      </c>
      <c r="BA281" s="72">
        <v>1</v>
      </c>
      <c r="BB281" s="72"/>
      <c r="BC281" s="72"/>
      <c r="BD281" s="72"/>
      <c r="BE281" s="72"/>
      <c r="BF281" s="72"/>
      <c r="BG281" s="72">
        <f>+BA281-BC281-BE281</f>
        <v>1</v>
      </c>
      <c r="BH281" s="72"/>
    </row>
    <row r="282" spans="1:60" ht="24">
      <c r="A282" s="17">
        <v>2025</v>
      </c>
      <c r="B282" s="17">
        <v>8300</v>
      </c>
      <c r="C282" s="17">
        <v>0</v>
      </c>
      <c r="D282" s="17">
        <v>0</v>
      </c>
      <c r="E282" s="17">
        <v>0</v>
      </c>
      <c r="F282" s="17">
        <v>3000</v>
      </c>
      <c r="G282" s="17"/>
      <c r="H282" s="17"/>
      <c r="I282" s="25" t="s">
        <v>21</v>
      </c>
      <c r="J282" s="26" t="s">
        <v>32</v>
      </c>
      <c r="K282" s="27">
        <v>0</v>
      </c>
      <c r="L282" s="27">
        <v>0</v>
      </c>
      <c r="M282" s="27">
        <v>0</v>
      </c>
      <c r="N282" s="27">
        <v>1060000</v>
      </c>
      <c r="O282" s="27">
        <v>0</v>
      </c>
      <c r="P282" s="27">
        <v>1060000</v>
      </c>
      <c r="Q282" s="27">
        <v>1060000</v>
      </c>
      <c r="R282" s="27">
        <f>+R283+R286+R289</f>
        <v>0</v>
      </c>
      <c r="S282" s="27">
        <f t="shared" ref="S282:X282" si="4000">+S283+S286+S289</f>
        <v>0</v>
      </c>
      <c r="T282" s="27">
        <f t="shared" si="4000"/>
        <v>0</v>
      </c>
      <c r="U282" s="27">
        <f t="shared" si="4000"/>
        <v>51363.040000000001</v>
      </c>
      <c r="V282" s="27">
        <f t="shared" si="4000"/>
        <v>0</v>
      </c>
      <c r="W282" s="27">
        <f t="shared" si="4000"/>
        <v>51363.040000000001</v>
      </c>
      <c r="X282" s="27">
        <f t="shared" si="4000"/>
        <v>51363.040000000001</v>
      </c>
      <c r="Y282" s="27">
        <f>+Y283+Y286+Y289</f>
        <v>0</v>
      </c>
      <c r="Z282" s="27">
        <f t="shared" ref="Z282" si="4001">+Z283+Z286+Z289</f>
        <v>0</v>
      </c>
      <c r="AA282" s="27">
        <f t="shared" ref="AA282" si="4002">+AA283+AA286+AA289</f>
        <v>0</v>
      </c>
      <c r="AB282" s="27">
        <f t="shared" ref="AB282" si="4003">+AB283+AB286+AB289</f>
        <v>0</v>
      </c>
      <c r="AC282" s="27">
        <f t="shared" ref="AC282" si="4004">+AC283+AC286+AC289</f>
        <v>0</v>
      </c>
      <c r="AD282" s="27">
        <f t="shared" ref="AD282" si="4005">+AD283+AD286+AD289</f>
        <v>0</v>
      </c>
      <c r="AE282" s="27">
        <f t="shared" ref="AE282" si="4006">+AE283+AE286+AE289</f>
        <v>0</v>
      </c>
      <c r="AF282" s="27">
        <f>+AF283+AF286+AF289</f>
        <v>0</v>
      </c>
      <c r="AG282" s="27">
        <f t="shared" ref="AG282" si="4007">+AG283+AG286+AG289</f>
        <v>0</v>
      </c>
      <c r="AH282" s="27">
        <f t="shared" ref="AH282" si="4008">+AH283+AH286+AH289</f>
        <v>0</v>
      </c>
      <c r="AI282" s="27">
        <f t="shared" ref="AI282" si="4009">+AI283+AI286+AI289</f>
        <v>0</v>
      </c>
      <c r="AJ282" s="27">
        <f t="shared" ref="AJ282" si="4010">+AJ283+AJ286+AJ289</f>
        <v>0</v>
      </c>
      <c r="AK282" s="27">
        <f t="shared" ref="AK282" si="4011">+AK283+AK286+AK289</f>
        <v>0</v>
      </c>
      <c r="AL282" s="27">
        <f t="shared" ref="AL282" si="4012">+AL283+AL286+AL289</f>
        <v>0</v>
      </c>
      <c r="AM282" s="27">
        <f>+AM283+AM286+AM289</f>
        <v>0</v>
      </c>
      <c r="AN282" s="27">
        <f t="shared" ref="AN282" si="4013">+AN283+AN286+AN289</f>
        <v>0</v>
      </c>
      <c r="AO282" s="27">
        <f t="shared" ref="AO282" si="4014">+AO283+AO286+AO289</f>
        <v>0</v>
      </c>
      <c r="AP282" s="27">
        <f t="shared" ref="AP282" si="4015">+AP283+AP286+AP289</f>
        <v>0</v>
      </c>
      <c r="AQ282" s="27">
        <f t="shared" ref="AQ282" si="4016">+AQ283+AQ286+AQ289</f>
        <v>0</v>
      </c>
      <c r="AR282" s="27">
        <f t="shared" ref="AR282" si="4017">+AR283+AR286+AR289</f>
        <v>0</v>
      </c>
      <c r="AS282" s="27">
        <f t="shared" ref="AS282" si="4018">+AS283+AS286+AS289</f>
        <v>0</v>
      </c>
      <c r="AT282" s="27">
        <f>+AT283+AT286+AT289</f>
        <v>0</v>
      </c>
      <c r="AU282" s="27">
        <f t="shared" ref="AU282" si="4019">+AU283+AU286+AU289</f>
        <v>0</v>
      </c>
      <c r="AV282" s="27">
        <f t="shared" ref="AV282" si="4020">+AV283+AV286+AV289</f>
        <v>0</v>
      </c>
      <c r="AW282" s="27">
        <f t="shared" ref="AW282" si="4021">+AW283+AW286+AW289</f>
        <v>1008636.96</v>
      </c>
      <c r="AX282" s="27">
        <f t="shared" ref="AX282" si="4022">+AX283+AX286+AX289</f>
        <v>0</v>
      </c>
      <c r="AY282" s="27">
        <f t="shared" ref="AY282" si="4023">+AY283+AY286+AY289</f>
        <v>1008636.96</v>
      </c>
      <c r="AZ282" s="27">
        <f t="shared" ref="AZ282" si="4024">+AZ283+AZ286+AZ289</f>
        <v>1008636.96</v>
      </c>
      <c r="BA282" s="27"/>
      <c r="BB282" s="27"/>
      <c r="BC282" s="27"/>
      <c r="BD282" s="27"/>
      <c r="BE282" s="27"/>
      <c r="BF282" s="27"/>
      <c r="BG282" s="27"/>
      <c r="BH282" s="27"/>
    </row>
    <row r="283" spans="1:60" ht="24">
      <c r="A283" s="18">
        <v>2025</v>
      </c>
      <c r="B283" s="18">
        <v>8300</v>
      </c>
      <c r="C283" s="18">
        <v>0</v>
      </c>
      <c r="D283" s="18">
        <v>0</v>
      </c>
      <c r="E283" s="18">
        <v>0</v>
      </c>
      <c r="F283" s="18">
        <v>3000</v>
      </c>
      <c r="G283" s="18">
        <v>3100</v>
      </c>
      <c r="H283" s="18"/>
      <c r="I283" s="28" t="s">
        <v>21</v>
      </c>
      <c r="J283" s="29" t="s">
        <v>102</v>
      </c>
      <c r="K283" s="30">
        <v>0</v>
      </c>
      <c r="L283" s="30">
        <v>0</v>
      </c>
      <c r="M283" s="30">
        <v>0</v>
      </c>
      <c r="N283" s="30">
        <v>50000</v>
      </c>
      <c r="O283" s="30">
        <v>0</v>
      </c>
      <c r="P283" s="30">
        <v>50000</v>
      </c>
      <c r="Q283" s="30">
        <v>50000</v>
      </c>
      <c r="R283" s="30">
        <f>+R284</f>
        <v>0</v>
      </c>
      <c r="S283" s="30">
        <f t="shared" ref="S283:X284" si="4025">+S284</f>
        <v>0</v>
      </c>
      <c r="T283" s="30">
        <f t="shared" si="4025"/>
        <v>0</v>
      </c>
      <c r="U283" s="30">
        <f t="shared" si="4025"/>
        <v>5639.55</v>
      </c>
      <c r="V283" s="30">
        <f t="shared" si="4025"/>
        <v>0</v>
      </c>
      <c r="W283" s="30">
        <f t="shared" si="4025"/>
        <v>5639.55</v>
      </c>
      <c r="X283" s="30">
        <f t="shared" si="4025"/>
        <v>5639.55</v>
      </c>
      <c r="Y283" s="30">
        <f>+Y284</f>
        <v>0</v>
      </c>
      <c r="Z283" s="30">
        <f t="shared" ref="Z283:Z284" si="4026">+Z284</f>
        <v>0</v>
      </c>
      <c r="AA283" s="30">
        <f t="shared" ref="AA283:AA284" si="4027">+AA284</f>
        <v>0</v>
      </c>
      <c r="AB283" s="30">
        <f t="shared" ref="AB283:AB284" si="4028">+AB284</f>
        <v>0</v>
      </c>
      <c r="AC283" s="30">
        <f t="shared" ref="AC283:AC284" si="4029">+AC284</f>
        <v>0</v>
      </c>
      <c r="AD283" s="30">
        <f t="shared" ref="AD283:AD284" si="4030">+AD284</f>
        <v>0</v>
      </c>
      <c r="AE283" s="30">
        <f t="shared" ref="AE283:AE284" si="4031">+AE284</f>
        <v>0</v>
      </c>
      <c r="AF283" s="30">
        <f>+AF284</f>
        <v>0</v>
      </c>
      <c r="AG283" s="30">
        <f t="shared" ref="AG283:AG284" si="4032">+AG284</f>
        <v>0</v>
      </c>
      <c r="AH283" s="30">
        <f t="shared" ref="AH283:AH284" si="4033">+AH284</f>
        <v>0</v>
      </c>
      <c r="AI283" s="30">
        <f t="shared" ref="AI283:AI284" si="4034">+AI284</f>
        <v>0</v>
      </c>
      <c r="AJ283" s="30">
        <f t="shared" ref="AJ283:AJ284" si="4035">+AJ284</f>
        <v>0</v>
      </c>
      <c r="AK283" s="30">
        <f t="shared" ref="AK283:AK284" si="4036">+AK284</f>
        <v>0</v>
      </c>
      <c r="AL283" s="30">
        <f t="shared" ref="AL283:AL284" si="4037">+AL284</f>
        <v>0</v>
      </c>
      <c r="AM283" s="30">
        <f>+AM284</f>
        <v>0</v>
      </c>
      <c r="AN283" s="30">
        <f t="shared" ref="AN283:AN284" si="4038">+AN284</f>
        <v>0</v>
      </c>
      <c r="AO283" s="30">
        <f t="shared" ref="AO283:AO284" si="4039">+AO284</f>
        <v>0</v>
      </c>
      <c r="AP283" s="30">
        <f t="shared" ref="AP283:AP284" si="4040">+AP284</f>
        <v>0</v>
      </c>
      <c r="AQ283" s="30">
        <f t="shared" ref="AQ283:AQ284" si="4041">+AQ284</f>
        <v>0</v>
      </c>
      <c r="AR283" s="30">
        <f t="shared" ref="AR283:AR284" si="4042">+AR284</f>
        <v>0</v>
      </c>
      <c r="AS283" s="30">
        <f t="shared" ref="AS283:AS284" si="4043">+AS284</f>
        <v>0</v>
      </c>
      <c r="AT283" s="30">
        <f>+AT284</f>
        <v>0</v>
      </c>
      <c r="AU283" s="30">
        <f t="shared" ref="AU283:AU284" si="4044">+AU284</f>
        <v>0</v>
      </c>
      <c r="AV283" s="30">
        <f t="shared" ref="AV283:AV284" si="4045">+AV284</f>
        <v>0</v>
      </c>
      <c r="AW283" s="30">
        <f t="shared" ref="AW283:AW284" si="4046">+AW284</f>
        <v>44360.45</v>
      </c>
      <c r="AX283" s="30">
        <f t="shared" ref="AX283:AX284" si="4047">+AX284</f>
        <v>0</v>
      </c>
      <c r="AY283" s="30">
        <f t="shared" ref="AY283:AY284" si="4048">+AY284</f>
        <v>44360.45</v>
      </c>
      <c r="AZ283" s="30">
        <f t="shared" ref="AZ283:AZ284" si="4049">+AZ284</f>
        <v>44360.45</v>
      </c>
      <c r="BA283" s="30"/>
      <c r="BB283" s="30"/>
      <c r="BC283" s="30"/>
      <c r="BD283" s="30"/>
      <c r="BE283" s="30"/>
      <c r="BF283" s="30"/>
      <c r="BG283" s="30"/>
      <c r="BH283" s="30"/>
    </row>
    <row r="284" spans="1:60" ht="24">
      <c r="A284" s="19">
        <v>2025</v>
      </c>
      <c r="B284" s="19">
        <v>8300</v>
      </c>
      <c r="C284" s="19">
        <v>0</v>
      </c>
      <c r="D284" s="19">
        <v>0</v>
      </c>
      <c r="E284" s="19">
        <v>0</v>
      </c>
      <c r="F284" s="19">
        <v>3000</v>
      </c>
      <c r="G284" s="19">
        <v>3100</v>
      </c>
      <c r="H284" s="19">
        <v>318</v>
      </c>
      <c r="I284" s="31" t="s">
        <v>21</v>
      </c>
      <c r="J284" s="32" t="s">
        <v>132</v>
      </c>
      <c r="K284" s="33">
        <v>0</v>
      </c>
      <c r="L284" s="33">
        <v>0</v>
      </c>
      <c r="M284" s="33">
        <v>0</v>
      </c>
      <c r="N284" s="33">
        <v>50000</v>
      </c>
      <c r="O284" s="33">
        <v>0</v>
      </c>
      <c r="P284" s="33">
        <v>50000</v>
      </c>
      <c r="Q284" s="33">
        <v>50000</v>
      </c>
      <c r="R284" s="33">
        <f>+R285</f>
        <v>0</v>
      </c>
      <c r="S284" s="33">
        <f t="shared" si="4025"/>
        <v>0</v>
      </c>
      <c r="T284" s="33">
        <f t="shared" si="4025"/>
        <v>0</v>
      </c>
      <c r="U284" s="33">
        <f t="shared" si="4025"/>
        <v>5639.55</v>
      </c>
      <c r="V284" s="33">
        <f t="shared" si="4025"/>
        <v>0</v>
      </c>
      <c r="W284" s="33">
        <f t="shared" si="4025"/>
        <v>5639.55</v>
      </c>
      <c r="X284" s="33">
        <f t="shared" si="4025"/>
        <v>5639.55</v>
      </c>
      <c r="Y284" s="33">
        <f>+Y285</f>
        <v>0</v>
      </c>
      <c r="Z284" s="33">
        <f t="shared" si="4026"/>
        <v>0</v>
      </c>
      <c r="AA284" s="33">
        <f t="shared" si="4027"/>
        <v>0</v>
      </c>
      <c r="AB284" s="33">
        <f t="shared" si="4028"/>
        <v>0</v>
      </c>
      <c r="AC284" s="33">
        <f t="shared" si="4029"/>
        <v>0</v>
      </c>
      <c r="AD284" s="33">
        <f t="shared" si="4030"/>
        <v>0</v>
      </c>
      <c r="AE284" s="33">
        <f t="shared" si="4031"/>
        <v>0</v>
      </c>
      <c r="AF284" s="33">
        <f>+AF285</f>
        <v>0</v>
      </c>
      <c r="AG284" s="33">
        <f t="shared" si="4032"/>
        <v>0</v>
      </c>
      <c r="AH284" s="33">
        <f t="shared" si="4033"/>
        <v>0</v>
      </c>
      <c r="AI284" s="33">
        <f t="shared" si="4034"/>
        <v>0</v>
      </c>
      <c r="AJ284" s="33">
        <f t="shared" si="4035"/>
        <v>0</v>
      </c>
      <c r="AK284" s="33">
        <f t="shared" si="4036"/>
        <v>0</v>
      </c>
      <c r="AL284" s="33">
        <f t="shared" si="4037"/>
        <v>0</v>
      </c>
      <c r="AM284" s="33">
        <f>+AM285</f>
        <v>0</v>
      </c>
      <c r="AN284" s="33">
        <f t="shared" si="4038"/>
        <v>0</v>
      </c>
      <c r="AO284" s="33">
        <f t="shared" si="4039"/>
        <v>0</v>
      </c>
      <c r="AP284" s="33">
        <f t="shared" si="4040"/>
        <v>0</v>
      </c>
      <c r="AQ284" s="33">
        <f t="shared" si="4041"/>
        <v>0</v>
      </c>
      <c r="AR284" s="33">
        <f t="shared" si="4042"/>
        <v>0</v>
      </c>
      <c r="AS284" s="33">
        <f t="shared" si="4043"/>
        <v>0</v>
      </c>
      <c r="AT284" s="33">
        <f>+AT285</f>
        <v>0</v>
      </c>
      <c r="AU284" s="33">
        <f t="shared" si="4044"/>
        <v>0</v>
      </c>
      <c r="AV284" s="33">
        <f t="shared" si="4045"/>
        <v>0</v>
      </c>
      <c r="AW284" s="33">
        <f t="shared" si="4046"/>
        <v>44360.45</v>
      </c>
      <c r="AX284" s="33">
        <f t="shared" si="4047"/>
        <v>0</v>
      </c>
      <c r="AY284" s="33">
        <f t="shared" si="4048"/>
        <v>44360.45</v>
      </c>
      <c r="AZ284" s="33">
        <f t="shared" si="4049"/>
        <v>44360.45</v>
      </c>
      <c r="BA284" s="33"/>
      <c r="BB284" s="33"/>
      <c r="BC284" s="33"/>
      <c r="BD284" s="33"/>
      <c r="BE284" s="33"/>
      <c r="BF284" s="33"/>
      <c r="BG284" s="33"/>
      <c r="BH284" s="33"/>
    </row>
    <row r="285" spans="1:60" ht="24">
      <c r="A285" s="20">
        <v>2025</v>
      </c>
      <c r="B285" s="20">
        <v>8300</v>
      </c>
      <c r="C285" s="20">
        <v>0</v>
      </c>
      <c r="D285" s="20">
        <v>0</v>
      </c>
      <c r="E285" s="20">
        <v>0</v>
      </c>
      <c r="F285" s="20">
        <v>3000</v>
      </c>
      <c r="G285" s="20">
        <v>3100</v>
      </c>
      <c r="H285" s="20">
        <v>318</v>
      </c>
      <c r="I285" s="34">
        <v>1</v>
      </c>
      <c r="J285" s="35" t="s">
        <v>132</v>
      </c>
      <c r="K285" s="36">
        <v>0</v>
      </c>
      <c r="L285" s="36">
        <v>0</v>
      </c>
      <c r="M285" s="37">
        <v>0</v>
      </c>
      <c r="N285" s="36">
        <v>50000</v>
      </c>
      <c r="O285" s="36">
        <v>0</v>
      </c>
      <c r="P285" s="37">
        <v>50000</v>
      </c>
      <c r="Q285" s="37">
        <v>50000</v>
      </c>
      <c r="R285" s="36">
        <v>0</v>
      </c>
      <c r="S285" s="36">
        <v>0</v>
      </c>
      <c r="T285" s="37">
        <f t="shared" ref="T285" si="4050">+R285+S285</f>
        <v>0</v>
      </c>
      <c r="U285" s="36">
        <v>5639.55</v>
      </c>
      <c r="V285" s="36">
        <v>0</v>
      </c>
      <c r="W285" s="37">
        <f t="shared" ref="W285" si="4051">+U285+V285</f>
        <v>5639.55</v>
      </c>
      <c r="X285" s="37">
        <f t="shared" ref="X285" si="4052">+T285+W285</f>
        <v>5639.55</v>
      </c>
      <c r="Y285" s="36">
        <v>0</v>
      </c>
      <c r="Z285" s="36">
        <v>0</v>
      </c>
      <c r="AA285" s="37">
        <f t="shared" ref="AA285" si="4053">+Y285+Z285</f>
        <v>0</v>
      </c>
      <c r="AB285" s="36">
        <v>0</v>
      </c>
      <c r="AC285" s="36">
        <v>0</v>
      </c>
      <c r="AD285" s="37">
        <f t="shared" ref="AD285" si="4054">+AB285+AC285</f>
        <v>0</v>
      </c>
      <c r="AE285" s="37">
        <f t="shared" ref="AE285" si="4055">+AA285+AD285</f>
        <v>0</v>
      </c>
      <c r="AF285" s="36">
        <v>0</v>
      </c>
      <c r="AG285" s="36">
        <v>0</v>
      </c>
      <c r="AH285" s="37">
        <f t="shared" ref="AH285" si="4056">+AF285+AG285</f>
        <v>0</v>
      </c>
      <c r="AI285" s="36">
        <v>0</v>
      </c>
      <c r="AJ285" s="36">
        <v>0</v>
      </c>
      <c r="AK285" s="37">
        <f t="shared" ref="AK285" si="4057">+AI285+AJ285</f>
        <v>0</v>
      </c>
      <c r="AL285" s="37">
        <f t="shared" ref="AL285" si="4058">+AH285+AK285</f>
        <v>0</v>
      </c>
      <c r="AM285" s="36">
        <v>0</v>
      </c>
      <c r="AN285" s="36">
        <v>0</v>
      </c>
      <c r="AO285" s="37">
        <f t="shared" ref="AO285" si="4059">+AM285+AN285</f>
        <v>0</v>
      </c>
      <c r="AP285" s="36">
        <v>0</v>
      </c>
      <c r="AQ285" s="36">
        <v>0</v>
      </c>
      <c r="AR285" s="37">
        <f t="shared" ref="AR285" si="4060">+AP285+AQ285</f>
        <v>0</v>
      </c>
      <c r="AS285" s="37">
        <f t="shared" ref="AS285" si="4061">+AO285+AR285</f>
        <v>0</v>
      </c>
      <c r="AT285" s="36">
        <f>+K285-R285-Y285-AF285-AM285</f>
        <v>0</v>
      </c>
      <c r="AU285" s="36">
        <f t="shared" ref="AU285" si="4062">+L285-S285-Z285-AG285-AN285</f>
        <v>0</v>
      </c>
      <c r="AV285" s="36">
        <f t="shared" ref="AV285" si="4063">+M285-T285-AA285-AH285-AO285</f>
        <v>0</v>
      </c>
      <c r="AW285" s="36">
        <f t="shared" ref="AW285" si="4064">+N285-U285-AB285-AI285-AP285</f>
        <v>44360.45</v>
      </c>
      <c r="AX285" s="36">
        <f t="shared" ref="AX285" si="4065">+O285-V285-AC285-AJ285-AQ285</f>
        <v>0</v>
      </c>
      <c r="AY285" s="36">
        <f t="shared" ref="AY285" si="4066">+P285-W285-AD285-AK285-AR285</f>
        <v>44360.45</v>
      </c>
      <c r="AZ285" s="36">
        <f t="shared" ref="AZ285" si="4067">+Q285-X285-AE285-AL285-AS285</f>
        <v>44360.45</v>
      </c>
      <c r="BA285" s="72">
        <v>100</v>
      </c>
      <c r="BB285" s="72"/>
      <c r="BC285" s="72"/>
      <c r="BD285" s="72"/>
      <c r="BE285" s="72"/>
      <c r="BF285" s="72"/>
      <c r="BG285" s="72">
        <f>+BA285-BC285-BE285</f>
        <v>100</v>
      </c>
      <c r="BH285" s="72"/>
    </row>
    <row r="286" spans="1:60" ht="24">
      <c r="A286" s="18">
        <v>2025</v>
      </c>
      <c r="B286" s="18">
        <v>8300</v>
      </c>
      <c r="C286" s="18">
        <v>0</v>
      </c>
      <c r="D286" s="18">
        <v>0</v>
      </c>
      <c r="E286" s="18">
        <v>0</v>
      </c>
      <c r="F286" s="18">
        <v>3000</v>
      </c>
      <c r="G286" s="18">
        <v>3300</v>
      </c>
      <c r="H286" s="18"/>
      <c r="I286" s="28" t="s">
        <v>21</v>
      </c>
      <c r="J286" s="29" t="s">
        <v>33</v>
      </c>
      <c r="K286" s="30">
        <v>0</v>
      </c>
      <c r="L286" s="30">
        <v>0</v>
      </c>
      <c r="M286" s="30">
        <v>0</v>
      </c>
      <c r="N286" s="30">
        <v>700000</v>
      </c>
      <c r="O286" s="30">
        <v>0</v>
      </c>
      <c r="P286" s="30">
        <v>700000</v>
      </c>
      <c r="Q286" s="30">
        <v>700000</v>
      </c>
      <c r="R286" s="30">
        <f>+R287</f>
        <v>0</v>
      </c>
      <c r="S286" s="30">
        <f t="shared" ref="S286:X287" si="4068">+S287</f>
        <v>0</v>
      </c>
      <c r="T286" s="30">
        <f t="shared" si="4068"/>
        <v>0</v>
      </c>
      <c r="U286" s="30">
        <f t="shared" si="4068"/>
        <v>0</v>
      </c>
      <c r="V286" s="30">
        <f t="shared" si="4068"/>
        <v>0</v>
      </c>
      <c r="W286" s="30">
        <f t="shared" si="4068"/>
        <v>0</v>
      </c>
      <c r="X286" s="30">
        <f t="shared" si="4068"/>
        <v>0</v>
      </c>
      <c r="Y286" s="30">
        <f>+Y287</f>
        <v>0</v>
      </c>
      <c r="Z286" s="30">
        <f t="shared" ref="Z286:Z287" si="4069">+Z287</f>
        <v>0</v>
      </c>
      <c r="AA286" s="30">
        <f t="shared" ref="AA286:AA287" si="4070">+AA287</f>
        <v>0</v>
      </c>
      <c r="AB286" s="30">
        <f t="shared" ref="AB286:AB287" si="4071">+AB287</f>
        <v>0</v>
      </c>
      <c r="AC286" s="30">
        <f t="shared" ref="AC286:AC287" si="4072">+AC287</f>
        <v>0</v>
      </c>
      <c r="AD286" s="30">
        <f t="shared" ref="AD286:AD287" si="4073">+AD287</f>
        <v>0</v>
      </c>
      <c r="AE286" s="30">
        <f t="shared" ref="AE286:AE287" si="4074">+AE287</f>
        <v>0</v>
      </c>
      <c r="AF286" s="30">
        <f>+AF287</f>
        <v>0</v>
      </c>
      <c r="AG286" s="30">
        <f t="shared" ref="AG286:AG287" si="4075">+AG287</f>
        <v>0</v>
      </c>
      <c r="AH286" s="30">
        <f t="shared" ref="AH286:AH287" si="4076">+AH287</f>
        <v>0</v>
      </c>
      <c r="AI286" s="30">
        <f t="shared" ref="AI286:AI287" si="4077">+AI287</f>
        <v>0</v>
      </c>
      <c r="AJ286" s="30">
        <f t="shared" ref="AJ286:AJ287" si="4078">+AJ287</f>
        <v>0</v>
      </c>
      <c r="AK286" s="30">
        <f t="shared" ref="AK286:AK287" si="4079">+AK287</f>
        <v>0</v>
      </c>
      <c r="AL286" s="30">
        <f t="shared" ref="AL286:AL287" si="4080">+AL287</f>
        <v>0</v>
      </c>
      <c r="AM286" s="30">
        <f>+AM287</f>
        <v>0</v>
      </c>
      <c r="AN286" s="30">
        <f t="shared" ref="AN286:AN287" si="4081">+AN287</f>
        <v>0</v>
      </c>
      <c r="AO286" s="30">
        <f t="shared" ref="AO286:AO287" si="4082">+AO287</f>
        <v>0</v>
      </c>
      <c r="AP286" s="30">
        <f t="shared" ref="AP286:AP287" si="4083">+AP287</f>
        <v>0</v>
      </c>
      <c r="AQ286" s="30">
        <f t="shared" ref="AQ286:AQ287" si="4084">+AQ287</f>
        <v>0</v>
      </c>
      <c r="AR286" s="30">
        <f t="shared" ref="AR286:AR287" si="4085">+AR287</f>
        <v>0</v>
      </c>
      <c r="AS286" s="30">
        <f t="shared" ref="AS286:AS287" si="4086">+AS287</f>
        <v>0</v>
      </c>
      <c r="AT286" s="30">
        <f>+AT287</f>
        <v>0</v>
      </c>
      <c r="AU286" s="30">
        <f t="shared" ref="AU286:AU287" si="4087">+AU287</f>
        <v>0</v>
      </c>
      <c r="AV286" s="30">
        <f t="shared" ref="AV286:AV287" si="4088">+AV287</f>
        <v>0</v>
      </c>
      <c r="AW286" s="30">
        <f t="shared" ref="AW286:AW287" si="4089">+AW287</f>
        <v>700000</v>
      </c>
      <c r="AX286" s="30">
        <f t="shared" ref="AX286:AX287" si="4090">+AX287</f>
        <v>0</v>
      </c>
      <c r="AY286" s="30">
        <f t="shared" ref="AY286:AY287" si="4091">+AY287</f>
        <v>700000</v>
      </c>
      <c r="AZ286" s="30">
        <f t="shared" ref="AZ286:AZ287" si="4092">+AZ287</f>
        <v>700000</v>
      </c>
      <c r="BA286" s="30"/>
      <c r="BB286" s="30"/>
      <c r="BC286" s="30"/>
      <c r="BD286" s="30"/>
      <c r="BE286" s="30"/>
      <c r="BF286" s="30"/>
      <c r="BG286" s="30"/>
      <c r="BH286" s="30"/>
    </row>
    <row r="287" spans="1:60" ht="24">
      <c r="A287" s="19">
        <v>2025</v>
      </c>
      <c r="B287" s="19">
        <v>8300</v>
      </c>
      <c r="C287" s="19">
        <v>0</v>
      </c>
      <c r="D287" s="19">
        <v>0</v>
      </c>
      <c r="E287" s="19">
        <v>0</v>
      </c>
      <c r="F287" s="19">
        <v>3000</v>
      </c>
      <c r="G287" s="19">
        <v>3300</v>
      </c>
      <c r="H287" s="19">
        <v>331</v>
      </c>
      <c r="I287" s="31" t="s">
        <v>21</v>
      </c>
      <c r="J287" s="32" t="s">
        <v>133</v>
      </c>
      <c r="K287" s="33">
        <v>0</v>
      </c>
      <c r="L287" s="33">
        <v>0</v>
      </c>
      <c r="M287" s="33">
        <v>0</v>
      </c>
      <c r="N287" s="33">
        <v>700000</v>
      </c>
      <c r="O287" s="33">
        <v>0</v>
      </c>
      <c r="P287" s="33">
        <v>700000</v>
      </c>
      <c r="Q287" s="33">
        <v>700000</v>
      </c>
      <c r="R287" s="33">
        <f>+R288</f>
        <v>0</v>
      </c>
      <c r="S287" s="33">
        <f t="shared" si="4068"/>
        <v>0</v>
      </c>
      <c r="T287" s="33">
        <f t="shared" si="4068"/>
        <v>0</v>
      </c>
      <c r="U287" s="33">
        <f t="shared" si="4068"/>
        <v>0</v>
      </c>
      <c r="V287" s="33">
        <f t="shared" si="4068"/>
        <v>0</v>
      </c>
      <c r="W287" s="33">
        <f t="shared" si="4068"/>
        <v>0</v>
      </c>
      <c r="X287" s="33">
        <f t="shared" si="4068"/>
        <v>0</v>
      </c>
      <c r="Y287" s="33">
        <f>+Y288</f>
        <v>0</v>
      </c>
      <c r="Z287" s="33">
        <f t="shared" si="4069"/>
        <v>0</v>
      </c>
      <c r="AA287" s="33">
        <f t="shared" si="4070"/>
        <v>0</v>
      </c>
      <c r="AB287" s="33">
        <f t="shared" si="4071"/>
        <v>0</v>
      </c>
      <c r="AC287" s="33">
        <f t="shared" si="4072"/>
        <v>0</v>
      </c>
      <c r="AD287" s="33">
        <f t="shared" si="4073"/>
        <v>0</v>
      </c>
      <c r="AE287" s="33">
        <f t="shared" si="4074"/>
        <v>0</v>
      </c>
      <c r="AF287" s="33">
        <f>+AF288</f>
        <v>0</v>
      </c>
      <c r="AG287" s="33">
        <f t="shared" si="4075"/>
        <v>0</v>
      </c>
      <c r="AH287" s="33">
        <f t="shared" si="4076"/>
        <v>0</v>
      </c>
      <c r="AI287" s="33">
        <f t="shared" si="4077"/>
        <v>0</v>
      </c>
      <c r="AJ287" s="33">
        <f t="shared" si="4078"/>
        <v>0</v>
      </c>
      <c r="AK287" s="33">
        <f t="shared" si="4079"/>
        <v>0</v>
      </c>
      <c r="AL287" s="33">
        <f t="shared" si="4080"/>
        <v>0</v>
      </c>
      <c r="AM287" s="33">
        <f>+AM288</f>
        <v>0</v>
      </c>
      <c r="AN287" s="33">
        <f t="shared" si="4081"/>
        <v>0</v>
      </c>
      <c r="AO287" s="33">
        <f t="shared" si="4082"/>
        <v>0</v>
      </c>
      <c r="AP287" s="33">
        <f t="shared" si="4083"/>
        <v>0</v>
      </c>
      <c r="AQ287" s="33">
        <f t="shared" si="4084"/>
        <v>0</v>
      </c>
      <c r="AR287" s="33">
        <f t="shared" si="4085"/>
        <v>0</v>
      </c>
      <c r="AS287" s="33">
        <f t="shared" si="4086"/>
        <v>0</v>
      </c>
      <c r="AT287" s="33">
        <f>+AT288</f>
        <v>0</v>
      </c>
      <c r="AU287" s="33">
        <f t="shared" si="4087"/>
        <v>0</v>
      </c>
      <c r="AV287" s="33">
        <f t="shared" si="4088"/>
        <v>0</v>
      </c>
      <c r="AW287" s="33">
        <f t="shared" si="4089"/>
        <v>700000</v>
      </c>
      <c r="AX287" s="33">
        <f t="shared" si="4090"/>
        <v>0</v>
      </c>
      <c r="AY287" s="33">
        <f t="shared" si="4091"/>
        <v>700000</v>
      </c>
      <c r="AZ287" s="33">
        <f t="shared" si="4092"/>
        <v>700000</v>
      </c>
      <c r="BA287" s="33"/>
      <c r="BB287" s="33"/>
      <c r="BC287" s="33"/>
      <c r="BD287" s="33"/>
      <c r="BE287" s="33"/>
      <c r="BF287" s="33"/>
      <c r="BG287" s="33"/>
      <c r="BH287" s="33"/>
    </row>
    <row r="288" spans="1:60" ht="24">
      <c r="A288" s="20">
        <v>2025</v>
      </c>
      <c r="B288" s="20">
        <v>8300</v>
      </c>
      <c r="C288" s="20">
        <v>0</v>
      </c>
      <c r="D288" s="20">
        <v>0</v>
      </c>
      <c r="E288" s="20">
        <v>0</v>
      </c>
      <c r="F288" s="20">
        <v>3000</v>
      </c>
      <c r="G288" s="20">
        <v>3300</v>
      </c>
      <c r="H288" s="20">
        <v>331</v>
      </c>
      <c r="I288" s="34">
        <v>1</v>
      </c>
      <c r="J288" s="35" t="s">
        <v>133</v>
      </c>
      <c r="K288" s="36">
        <v>0</v>
      </c>
      <c r="L288" s="36">
        <v>0</v>
      </c>
      <c r="M288" s="37">
        <v>0</v>
      </c>
      <c r="N288" s="36">
        <v>700000</v>
      </c>
      <c r="O288" s="36">
        <v>0</v>
      </c>
      <c r="P288" s="37">
        <v>700000</v>
      </c>
      <c r="Q288" s="37">
        <v>700000</v>
      </c>
      <c r="R288" s="36">
        <v>0</v>
      </c>
      <c r="S288" s="36">
        <v>0</v>
      </c>
      <c r="T288" s="37">
        <f t="shared" ref="T288" si="4093">+R288+S288</f>
        <v>0</v>
      </c>
      <c r="U288" s="36">
        <v>0</v>
      </c>
      <c r="V288" s="36">
        <v>0</v>
      </c>
      <c r="W288" s="37">
        <f t="shared" ref="W288" si="4094">+U288+V288</f>
        <v>0</v>
      </c>
      <c r="X288" s="37">
        <f t="shared" ref="X288" si="4095">+T288+W288</f>
        <v>0</v>
      </c>
      <c r="Y288" s="36">
        <v>0</v>
      </c>
      <c r="Z288" s="36">
        <v>0</v>
      </c>
      <c r="AA288" s="37">
        <f t="shared" ref="AA288" si="4096">+Y288+Z288</f>
        <v>0</v>
      </c>
      <c r="AB288" s="36">
        <v>0</v>
      </c>
      <c r="AC288" s="36">
        <v>0</v>
      </c>
      <c r="AD288" s="37">
        <f t="shared" ref="AD288" si="4097">+AB288+AC288</f>
        <v>0</v>
      </c>
      <c r="AE288" s="37">
        <f t="shared" ref="AE288" si="4098">+AA288+AD288</f>
        <v>0</v>
      </c>
      <c r="AF288" s="36">
        <v>0</v>
      </c>
      <c r="AG288" s="36">
        <v>0</v>
      </c>
      <c r="AH288" s="37">
        <f t="shared" ref="AH288" si="4099">+AF288+AG288</f>
        <v>0</v>
      </c>
      <c r="AI288" s="36">
        <v>0</v>
      </c>
      <c r="AJ288" s="36">
        <v>0</v>
      </c>
      <c r="AK288" s="37">
        <f t="shared" ref="AK288" si="4100">+AI288+AJ288</f>
        <v>0</v>
      </c>
      <c r="AL288" s="37">
        <f t="shared" ref="AL288" si="4101">+AH288+AK288</f>
        <v>0</v>
      </c>
      <c r="AM288" s="36">
        <v>0</v>
      </c>
      <c r="AN288" s="36">
        <v>0</v>
      </c>
      <c r="AO288" s="37">
        <f t="shared" ref="AO288" si="4102">+AM288+AN288</f>
        <v>0</v>
      </c>
      <c r="AP288" s="36">
        <v>0</v>
      </c>
      <c r="AQ288" s="36">
        <v>0</v>
      </c>
      <c r="AR288" s="37">
        <f t="shared" ref="AR288" si="4103">+AP288+AQ288</f>
        <v>0</v>
      </c>
      <c r="AS288" s="37">
        <f t="shared" ref="AS288" si="4104">+AO288+AR288</f>
        <v>0</v>
      </c>
      <c r="AT288" s="36">
        <f>+K288-R288-Y288-AF288-AM288</f>
        <v>0</v>
      </c>
      <c r="AU288" s="36">
        <f t="shared" ref="AU288" si="4105">+L288-S288-Z288-AG288-AN288</f>
        <v>0</v>
      </c>
      <c r="AV288" s="36">
        <f t="shared" ref="AV288" si="4106">+M288-T288-AA288-AH288-AO288</f>
        <v>0</v>
      </c>
      <c r="AW288" s="36">
        <f t="shared" ref="AW288" si="4107">+N288-U288-AB288-AI288-AP288</f>
        <v>700000</v>
      </c>
      <c r="AX288" s="36">
        <f t="shared" ref="AX288" si="4108">+O288-V288-AC288-AJ288-AQ288</f>
        <v>0</v>
      </c>
      <c r="AY288" s="36">
        <f t="shared" ref="AY288" si="4109">+P288-W288-AD288-AK288-AR288</f>
        <v>700000</v>
      </c>
      <c r="AZ288" s="36">
        <f t="shared" ref="AZ288" si="4110">+Q288-X288-AE288-AL288-AS288</f>
        <v>700000</v>
      </c>
      <c r="BA288" s="72">
        <v>2</v>
      </c>
      <c r="BB288" s="72"/>
      <c r="BC288" s="72"/>
      <c r="BD288" s="72"/>
      <c r="BE288" s="72"/>
      <c r="BF288" s="72"/>
      <c r="BG288" s="72">
        <f>+BA288-BC288-BE288</f>
        <v>2</v>
      </c>
      <c r="BH288" s="72"/>
    </row>
    <row r="289" spans="1:60" ht="24">
      <c r="A289" s="18">
        <v>2025</v>
      </c>
      <c r="B289" s="18">
        <v>8300</v>
      </c>
      <c r="C289" s="18">
        <v>0</v>
      </c>
      <c r="D289" s="18">
        <v>0</v>
      </c>
      <c r="E289" s="18">
        <v>0</v>
      </c>
      <c r="F289" s="18">
        <v>3000</v>
      </c>
      <c r="G289" s="18">
        <v>3700</v>
      </c>
      <c r="H289" s="18"/>
      <c r="I289" s="28" t="s">
        <v>21</v>
      </c>
      <c r="J289" s="29" t="s">
        <v>36</v>
      </c>
      <c r="K289" s="30">
        <v>0</v>
      </c>
      <c r="L289" s="30">
        <v>0</v>
      </c>
      <c r="M289" s="30">
        <v>0</v>
      </c>
      <c r="N289" s="30">
        <v>310000</v>
      </c>
      <c r="O289" s="30">
        <v>0</v>
      </c>
      <c r="P289" s="30">
        <v>310000</v>
      </c>
      <c r="Q289" s="30">
        <v>310000</v>
      </c>
      <c r="R289" s="30">
        <f>+R290+R292+R294</f>
        <v>0</v>
      </c>
      <c r="S289" s="30">
        <f t="shared" ref="S289:X289" si="4111">+S290+S292+S294</f>
        <v>0</v>
      </c>
      <c r="T289" s="30">
        <f t="shared" si="4111"/>
        <v>0</v>
      </c>
      <c r="U289" s="30">
        <f t="shared" si="4111"/>
        <v>45723.49</v>
      </c>
      <c r="V289" s="30">
        <f t="shared" si="4111"/>
        <v>0</v>
      </c>
      <c r="W289" s="30">
        <f t="shared" si="4111"/>
        <v>45723.49</v>
      </c>
      <c r="X289" s="30">
        <f t="shared" si="4111"/>
        <v>45723.49</v>
      </c>
      <c r="Y289" s="30">
        <f>+Y290+Y292+Y294</f>
        <v>0</v>
      </c>
      <c r="Z289" s="30">
        <f t="shared" ref="Z289" si="4112">+Z290+Z292+Z294</f>
        <v>0</v>
      </c>
      <c r="AA289" s="30">
        <f t="shared" ref="AA289" si="4113">+AA290+AA292+AA294</f>
        <v>0</v>
      </c>
      <c r="AB289" s="30">
        <f t="shared" ref="AB289" si="4114">+AB290+AB292+AB294</f>
        <v>0</v>
      </c>
      <c r="AC289" s="30">
        <f t="shared" ref="AC289" si="4115">+AC290+AC292+AC294</f>
        <v>0</v>
      </c>
      <c r="AD289" s="30">
        <f t="shared" ref="AD289" si="4116">+AD290+AD292+AD294</f>
        <v>0</v>
      </c>
      <c r="AE289" s="30">
        <f t="shared" ref="AE289" si="4117">+AE290+AE292+AE294</f>
        <v>0</v>
      </c>
      <c r="AF289" s="30">
        <f>+AF290+AF292+AF294</f>
        <v>0</v>
      </c>
      <c r="AG289" s="30">
        <f t="shared" ref="AG289" si="4118">+AG290+AG292+AG294</f>
        <v>0</v>
      </c>
      <c r="AH289" s="30">
        <f t="shared" ref="AH289" si="4119">+AH290+AH292+AH294</f>
        <v>0</v>
      </c>
      <c r="AI289" s="30">
        <f t="shared" ref="AI289" si="4120">+AI290+AI292+AI294</f>
        <v>0</v>
      </c>
      <c r="AJ289" s="30">
        <f t="shared" ref="AJ289" si="4121">+AJ290+AJ292+AJ294</f>
        <v>0</v>
      </c>
      <c r="AK289" s="30">
        <f t="shared" ref="AK289" si="4122">+AK290+AK292+AK294</f>
        <v>0</v>
      </c>
      <c r="AL289" s="30">
        <f t="shared" ref="AL289" si="4123">+AL290+AL292+AL294</f>
        <v>0</v>
      </c>
      <c r="AM289" s="30">
        <f>+AM290+AM292+AM294</f>
        <v>0</v>
      </c>
      <c r="AN289" s="30">
        <f t="shared" ref="AN289" si="4124">+AN290+AN292+AN294</f>
        <v>0</v>
      </c>
      <c r="AO289" s="30">
        <f t="shared" ref="AO289" si="4125">+AO290+AO292+AO294</f>
        <v>0</v>
      </c>
      <c r="AP289" s="30">
        <f t="shared" ref="AP289" si="4126">+AP290+AP292+AP294</f>
        <v>0</v>
      </c>
      <c r="AQ289" s="30">
        <f t="shared" ref="AQ289" si="4127">+AQ290+AQ292+AQ294</f>
        <v>0</v>
      </c>
      <c r="AR289" s="30">
        <f t="shared" ref="AR289" si="4128">+AR290+AR292+AR294</f>
        <v>0</v>
      </c>
      <c r="AS289" s="30">
        <f t="shared" ref="AS289" si="4129">+AS290+AS292+AS294</f>
        <v>0</v>
      </c>
      <c r="AT289" s="30">
        <f>+AT290+AT292+AT294</f>
        <v>0</v>
      </c>
      <c r="AU289" s="30">
        <f t="shared" ref="AU289" si="4130">+AU290+AU292+AU294</f>
        <v>0</v>
      </c>
      <c r="AV289" s="30">
        <f t="shared" ref="AV289" si="4131">+AV290+AV292+AV294</f>
        <v>0</v>
      </c>
      <c r="AW289" s="30">
        <f t="shared" ref="AW289" si="4132">+AW290+AW292+AW294</f>
        <v>264276.51</v>
      </c>
      <c r="AX289" s="30">
        <f t="shared" ref="AX289" si="4133">+AX290+AX292+AX294</f>
        <v>0</v>
      </c>
      <c r="AY289" s="30">
        <f t="shared" ref="AY289" si="4134">+AY290+AY292+AY294</f>
        <v>264276.51</v>
      </c>
      <c r="AZ289" s="30">
        <f t="shared" ref="AZ289" si="4135">+AZ290+AZ292+AZ294</f>
        <v>264276.51</v>
      </c>
      <c r="BA289" s="30"/>
      <c r="BB289" s="30"/>
      <c r="BC289" s="30"/>
      <c r="BD289" s="30"/>
      <c r="BE289" s="30"/>
      <c r="BF289" s="30"/>
      <c r="BG289" s="30"/>
      <c r="BH289" s="30"/>
    </row>
    <row r="290" spans="1:60" ht="24">
      <c r="A290" s="19">
        <v>2025</v>
      </c>
      <c r="B290" s="19">
        <v>8300</v>
      </c>
      <c r="C290" s="19">
        <v>0</v>
      </c>
      <c r="D290" s="19">
        <v>0</v>
      </c>
      <c r="E290" s="19">
        <v>0</v>
      </c>
      <c r="F290" s="19">
        <v>3000</v>
      </c>
      <c r="G290" s="19">
        <v>3700</v>
      </c>
      <c r="H290" s="19">
        <v>371</v>
      </c>
      <c r="I290" s="31" t="s">
        <v>21</v>
      </c>
      <c r="J290" s="32" t="s">
        <v>75</v>
      </c>
      <c r="K290" s="33">
        <v>0</v>
      </c>
      <c r="L290" s="33">
        <v>0</v>
      </c>
      <c r="M290" s="33">
        <v>0</v>
      </c>
      <c r="N290" s="33">
        <v>80000</v>
      </c>
      <c r="O290" s="33">
        <v>0</v>
      </c>
      <c r="P290" s="33">
        <v>80000</v>
      </c>
      <c r="Q290" s="33">
        <v>80000</v>
      </c>
      <c r="R290" s="33">
        <f>+R291</f>
        <v>0</v>
      </c>
      <c r="S290" s="33">
        <f t="shared" ref="S290:X290" si="4136">+S291</f>
        <v>0</v>
      </c>
      <c r="T290" s="33">
        <f t="shared" si="4136"/>
        <v>0</v>
      </c>
      <c r="U290" s="33">
        <f t="shared" si="4136"/>
        <v>0</v>
      </c>
      <c r="V290" s="33">
        <f t="shared" si="4136"/>
        <v>0</v>
      </c>
      <c r="W290" s="33">
        <f t="shared" si="4136"/>
        <v>0</v>
      </c>
      <c r="X290" s="33">
        <f t="shared" si="4136"/>
        <v>0</v>
      </c>
      <c r="Y290" s="33">
        <f>+Y291</f>
        <v>0</v>
      </c>
      <c r="Z290" s="33">
        <f t="shared" ref="Z290" si="4137">+Z291</f>
        <v>0</v>
      </c>
      <c r="AA290" s="33">
        <f t="shared" ref="AA290" si="4138">+AA291</f>
        <v>0</v>
      </c>
      <c r="AB290" s="33">
        <f t="shared" ref="AB290" si="4139">+AB291</f>
        <v>0</v>
      </c>
      <c r="AC290" s="33">
        <f t="shared" ref="AC290" si="4140">+AC291</f>
        <v>0</v>
      </c>
      <c r="AD290" s="33">
        <f t="shared" ref="AD290" si="4141">+AD291</f>
        <v>0</v>
      </c>
      <c r="AE290" s="33">
        <f t="shared" ref="AE290" si="4142">+AE291</f>
        <v>0</v>
      </c>
      <c r="AF290" s="33">
        <f>+AF291</f>
        <v>0</v>
      </c>
      <c r="AG290" s="33">
        <f t="shared" ref="AG290" si="4143">+AG291</f>
        <v>0</v>
      </c>
      <c r="AH290" s="33">
        <f t="shared" ref="AH290" si="4144">+AH291</f>
        <v>0</v>
      </c>
      <c r="AI290" s="33">
        <f t="shared" ref="AI290" si="4145">+AI291</f>
        <v>0</v>
      </c>
      <c r="AJ290" s="33">
        <f t="shared" ref="AJ290" si="4146">+AJ291</f>
        <v>0</v>
      </c>
      <c r="AK290" s="33">
        <f t="shared" ref="AK290" si="4147">+AK291</f>
        <v>0</v>
      </c>
      <c r="AL290" s="33">
        <f t="shared" ref="AL290" si="4148">+AL291</f>
        <v>0</v>
      </c>
      <c r="AM290" s="33">
        <f>+AM291</f>
        <v>0</v>
      </c>
      <c r="AN290" s="33">
        <f t="shared" ref="AN290" si="4149">+AN291</f>
        <v>0</v>
      </c>
      <c r="AO290" s="33">
        <f t="shared" ref="AO290" si="4150">+AO291</f>
        <v>0</v>
      </c>
      <c r="AP290" s="33">
        <f t="shared" ref="AP290" si="4151">+AP291</f>
        <v>0</v>
      </c>
      <c r="AQ290" s="33">
        <f t="shared" ref="AQ290" si="4152">+AQ291</f>
        <v>0</v>
      </c>
      <c r="AR290" s="33">
        <f t="shared" ref="AR290" si="4153">+AR291</f>
        <v>0</v>
      </c>
      <c r="AS290" s="33">
        <f t="shared" ref="AS290" si="4154">+AS291</f>
        <v>0</v>
      </c>
      <c r="AT290" s="33">
        <f>+AT291</f>
        <v>0</v>
      </c>
      <c r="AU290" s="33">
        <f t="shared" ref="AU290" si="4155">+AU291</f>
        <v>0</v>
      </c>
      <c r="AV290" s="33">
        <f t="shared" ref="AV290" si="4156">+AV291</f>
        <v>0</v>
      </c>
      <c r="AW290" s="33">
        <f t="shared" ref="AW290" si="4157">+AW291</f>
        <v>80000</v>
      </c>
      <c r="AX290" s="33">
        <f t="shared" ref="AX290" si="4158">+AX291</f>
        <v>0</v>
      </c>
      <c r="AY290" s="33">
        <f t="shared" ref="AY290" si="4159">+AY291</f>
        <v>80000</v>
      </c>
      <c r="AZ290" s="33">
        <f t="shared" ref="AZ290" si="4160">+AZ291</f>
        <v>80000</v>
      </c>
      <c r="BA290" s="33"/>
      <c r="BB290" s="33"/>
      <c r="BC290" s="33"/>
      <c r="BD290" s="33"/>
      <c r="BE290" s="33"/>
      <c r="BF290" s="33"/>
      <c r="BG290" s="33"/>
      <c r="BH290" s="33"/>
    </row>
    <row r="291" spans="1:60" ht="24">
      <c r="A291" s="20">
        <v>2025</v>
      </c>
      <c r="B291" s="20">
        <v>8300</v>
      </c>
      <c r="C291" s="20">
        <v>0</v>
      </c>
      <c r="D291" s="20">
        <v>0</v>
      </c>
      <c r="E291" s="20">
        <v>0</v>
      </c>
      <c r="F291" s="20">
        <v>3000</v>
      </c>
      <c r="G291" s="20">
        <v>3700</v>
      </c>
      <c r="H291" s="20">
        <v>371</v>
      </c>
      <c r="I291" s="34">
        <v>1</v>
      </c>
      <c r="J291" s="35" t="s">
        <v>147</v>
      </c>
      <c r="K291" s="36">
        <v>0</v>
      </c>
      <c r="L291" s="36">
        <v>0</v>
      </c>
      <c r="M291" s="37">
        <v>0</v>
      </c>
      <c r="N291" s="36">
        <v>80000</v>
      </c>
      <c r="O291" s="36">
        <v>0</v>
      </c>
      <c r="P291" s="37">
        <v>80000</v>
      </c>
      <c r="Q291" s="37">
        <v>80000</v>
      </c>
      <c r="R291" s="36">
        <v>0</v>
      </c>
      <c r="S291" s="36">
        <v>0</v>
      </c>
      <c r="T291" s="37">
        <f t="shared" ref="T291" si="4161">+R291+S291</f>
        <v>0</v>
      </c>
      <c r="U291" s="36">
        <v>0</v>
      </c>
      <c r="V291" s="36">
        <v>0</v>
      </c>
      <c r="W291" s="37">
        <f t="shared" ref="W291" si="4162">+U291+V291</f>
        <v>0</v>
      </c>
      <c r="X291" s="37">
        <f t="shared" ref="X291" si="4163">+T291+W291</f>
        <v>0</v>
      </c>
      <c r="Y291" s="36">
        <v>0</v>
      </c>
      <c r="Z291" s="36">
        <v>0</v>
      </c>
      <c r="AA291" s="37">
        <f t="shared" ref="AA291" si="4164">+Y291+Z291</f>
        <v>0</v>
      </c>
      <c r="AB291" s="36">
        <v>0</v>
      </c>
      <c r="AC291" s="36">
        <v>0</v>
      </c>
      <c r="AD291" s="37">
        <f t="shared" ref="AD291" si="4165">+AB291+AC291</f>
        <v>0</v>
      </c>
      <c r="AE291" s="37">
        <f t="shared" ref="AE291" si="4166">+AA291+AD291</f>
        <v>0</v>
      </c>
      <c r="AF291" s="36">
        <v>0</v>
      </c>
      <c r="AG291" s="36">
        <v>0</v>
      </c>
      <c r="AH291" s="37">
        <f t="shared" ref="AH291" si="4167">+AF291+AG291</f>
        <v>0</v>
      </c>
      <c r="AI291" s="36">
        <v>0</v>
      </c>
      <c r="AJ291" s="36">
        <v>0</v>
      </c>
      <c r="AK291" s="37">
        <f t="shared" ref="AK291" si="4168">+AI291+AJ291</f>
        <v>0</v>
      </c>
      <c r="AL291" s="37">
        <f t="shared" ref="AL291" si="4169">+AH291+AK291</f>
        <v>0</v>
      </c>
      <c r="AM291" s="36">
        <v>0</v>
      </c>
      <c r="AN291" s="36">
        <v>0</v>
      </c>
      <c r="AO291" s="37">
        <f t="shared" ref="AO291" si="4170">+AM291+AN291</f>
        <v>0</v>
      </c>
      <c r="AP291" s="36">
        <v>0</v>
      </c>
      <c r="AQ291" s="36">
        <v>0</v>
      </c>
      <c r="AR291" s="37">
        <f t="shared" ref="AR291" si="4171">+AP291+AQ291</f>
        <v>0</v>
      </c>
      <c r="AS291" s="37">
        <f t="shared" ref="AS291" si="4172">+AO291+AR291</f>
        <v>0</v>
      </c>
      <c r="AT291" s="36">
        <f>+K291-R291-Y291-AF291-AM291</f>
        <v>0</v>
      </c>
      <c r="AU291" s="36">
        <f t="shared" ref="AU291" si="4173">+L291-S291-Z291-AG291-AN291</f>
        <v>0</v>
      </c>
      <c r="AV291" s="36">
        <f t="shared" ref="AV291" si="4174">+M291-T291-AA291-AH291-AO291</f>
        <v>0</v>
      </c>
      <c r="AW291" s="36">
        <f t="shared" ref="AW291" si="4175">+N291-U291-AB291-AI291-AP291</f>
        <v>80000</v>
      </c>
      <c r="AX291" s="36">
        <f t="shared" ref="AX291" si="4176">+O291-V291-AC291-AJ291-AQ291</f>
        <v>0</v>
      </c>
      <c r="AY291" s="36">
        <f t="shared" ref="AY291" si="4177">+P291-W291-AD291-AK291-AR291</f>
        <v>80000</v>
      </c>
      <c r="AZ291" s="36">
        <f t="shared" ref="AZ291" si="4178">+Q291-X291-AE291-AL291-AS291</f>
        <v>80000</v>
      </c>
      <c r="BA291" s="72">
        <v>9</v>
      </c>
      <c r="BB291" s="72"/>
      <c r="BC291" s="72"/>
      <c r="BD291" s="72"/>
      <c r="BE291" s="72"/>
      <c r="BF291" s="72"/>
      <c r="BG291" s="72">
        <f>+BA291-BC291-BE291</f>
        <v>9</v>
      </c>
      <c r="BH291" s="72"/>
    </row>
    <row r="292" spans="1:60" ht="24">
      <c r="A292" s="19">
        <v>2025</v>
      </c>
      <c r="B292" s="19">
        <v>8300</v>
      </c>
      <c r="C292" s="19">
        <v>0</v>
      </c>
      <c r="D292" s="19">
        <v>0</v>
      </c>
      <c r="E292" s="19">
        <v>0</v>
      </c>
      <c r="F292" s="19">
        <v>3000</v>
      </c>
      <c r="G292" s="19">
        <v>3700</v>
      </c>
      <c r="H292" s="19">
        <v>372</v>
      </c>
      <c r="I292" s="31" t="s">
        <v>21</v>
      </c>
      <c r="J292" s="32" t="s">
        <v>37</v>
      </c>
      <c r="K292" s="33">
        <v>0</v>
      </c>
      <c r="L292" s="33">
        <v>0</v>
      </c>
      <c r="M292" s="33">
        <v>0</v>
      </c>
      <c r="N292" s="33">
        <v>80000</v>
      </c>
      <c r="O292" s="33">
        <v>0</v>
      </c>
      <c r="P292" s="33">
        <v>80000</v>
      </c>
      <c r="Q292" s="33">
        <v>80000</v>
      </c>
      <c r="R292" s="33">
        <f>+R293</f>
        <v>0</v>
      </c>
      <c r="S292" s="33">
        <f t="shared" ref="S292:X292" si="4179">+S293</f>
        <v>0</v>
      </c>
      <c r="T292" s="33">
        <f t="shared" si="4179"/>
        <v>0</v>
      </c>
      <c r="U292" s="33">
        <f t="shared" si="4179"/>
        <v>20837.48</v>
      </c>
      <c r="V292" s="33">
        <f t="shared" si="4179"/>
        <v>0</v>
      </c>
      <c r="W292" s="33">
        <f t="shared" si="4179"/>
        <v>20837.48</v>
      </c>
      <c r="X292" s="33">
        <f t="shared" si="4179"/>
        <v>20837.48</v>
      </c>
      <c r="Y292" s="33">
        <f>+Y293</f>
        <v>0</v>
      </c>
      <c r="Z292" s="33">
        <f t="shared" ref="Z292" si="4180">+Z293</f>
        <v>0</v>
      </c>
      <c r="AA292" s="33">
        <f t="shared" ref="AA292" si="4181">+AA293</f>
        <v>0</v>
      </c>
      <c r="AB292" s="33">
        <f t="shared" ref="AB292" si="4182">+AB293</f>
        <v>0</v>
      </c>
      <c r="AC292" s="33">
        <f t="shared" ref="AC292" si="4183">+AC293</f>
        <v>0</v>
      </c>
      <c r="AD292" s="33">
        <f t="shared" ref="AD292" si="4184">+AD293</f>
        <v>0</v>
      </c>
      <c r="AE292" s="33">
        <f t="shared" ref="AE292" si="4185">+AE293</f>
        <v>0</v>
      </c>
      <c r="AF292" s="33">
        <f>+AF293</f>
        <v>0</v>
      </c>
      <c r="AG292" s="33">
        <f t="shared" ref="AG292" si="4186">+AG293</f>
        <v>0</v>
      </c>
      <c r="AH292" s="33">
        <f t="shared" ref="AH292" si="4187">+AH293</f>
        <v>0</v>
      </c>
      <c r="AI292" s="33">
        <f t="shared" ref="AI292" si="4188">+AI293</f>
        <v>0</v>
      </c>
      <c r="AJ292" s="33">
        <f t="shared" ref="AJ292" si="4189">+AJ293</f>
        <v>0</v>
      </c>
      <c r="AK292" s="33">
        <f t="shared" ref="AK292" si="4190">+AK293</f>
        <v>0</v>
      </c>
      <c r="AL292" s="33">
        <f t="shared" ref="AL292" si="4191">+AL293</f>
        <v>0</v>
      </c>
      <c r="AM292" s="33">
        <f>+AM293</f>
        <v>0</v>
      </c>
      <c r="AN292" s="33">
        <f t="shared" ref="AN292" si="4192">+AN293</f>
        <v>0</v>
      </c>
      <c r="AO292" s="33">
        <f t="shared" ref="AO292" si="4193">+AO293</f>
        <v>0</v>
      </c>
      <c r="AP292" s="33">
        <f t="shared" ref="AP292" si="4194">+AP293</f>
        <v>0</v>
      </c>
      <c r="AQ292" s="33">
        <f t="shared" ref="AQ292" si="4195">+AQ293</f>
        <v>0</v>
      </c>
      <c r="AR292" s="33">
        <f t="shared" ref="AR292" si="4196">+AR293</f>
        <v>0</v>
      </c>
      <c r="AS292" s="33">
        <f t="shared" ref="AS292" si="4197">+AS293</f>
        <v>0</v>
      </c>
      <c r="AT292" s="33">
        <f>+AT293</f>
        <v>0</v>
      </c>
      <c r="AU292" s="33">
        <f t="shared" ref="AU292" si="4198">+AU293</f>
        <v>0</v>
      </c>
      <c r="AV292" s="33">
        <f t="shared" ref="AV292" si="4199">+AV293</f>
        <v>0</v>
      </c>
      <c r="AW292" s="33">
        <f t="shared" ref="AW292" si="4200">+AW293</f>
        <v>59162.520000000004</v>
      </c>
      <c r="AX292" s="33">
        <f t="shared" ref="AX292" si="4201">+AX293</f>
        <v>0</v>
      </c>
      <c r="AY292" s="33">
        <f t="shared" ref="AY292" si="4202">+AY293</f>
        <v>59162.520000000004</v>
      </c>
      <c r="AZ292" s="33">
        <f t="shared" ref="AZ292" si="4203">+AZ293</f>
        <v>59162.520000000004</v>
      </c>
      <c r="BA292" s="33"/>
      <c r="BB292" s="33"/>
      <c r="BC292" s="33"/>
      <c r="BD292" s="33"/>
      <c r="BE292" s="33"/>
      <c r="BF292" s="33"/>
      <c r="BG292" s="33"/>
      <c r="BH292" s="33"/>
    </row>
    <row r="293" spans="1:60" ht="24">
      <c r="A293" s="20">
        <v>2025</v>
      </c>
      <c r="B293" s="20">
        <v>8300</v>
      </c>
      <c r="C293" s="20">
        <v>0</v>
      </c>
      <c r="D293" s="20">
        <v>0</v>
      </c>
      <c r="E293" s="20">
        <v>0</v>
      </c>
      <c r="F293" s="20">
        <v>3000</v>
      </c>
      <c r="G293" s="20">
        <v>3700</v>
      </c>
      <c r="H293" s="20">
        <v>372</v>
      </c>
      <c r="I293" s="34">
        <v>1</v>
      </c>
      <c r="J293" s="35" t="s">
        <v>146</v>
      </c>
      <c r="K293" s="36">
        <v>0</v>
      </c>
      <c r="L293" s="36">
        <v>0</v>
      </c>
      <c r="M293" s="37">
        <v>0</v>
      </c>
      <c r="N293" s="36">
        <v>80000</v>
      </c>
      <c r="O293" s="36">
        <v>0</v>
      </c>
      <c r="P293" s="37">
        <v>80000</v>
      </c>
      <c r="Q293" s="37">
        <v>80000</v>
      </c>
      <c r="R293" s="36">
        <v>0</v>
      </c>
      <c r="S293" s="36">
        <v>0</v>
      </c>
      <c r="T293" s="37">
        <f t="shared" ref="T293" si="4204">+R293+S293</f>
        <v>0</v>
      </c>
      <c r="U293" s="36">
        <v>20837.48</v>
      </c>
      <c r="V293" s="36">
        <v>0</v>
      </c>
      <c r="W293" s="37">
        <f t="shared" ref="W293" si="4205">+U293+V293</f>
        <v>20837.48</v>
      </c>
      <c r="X293" s="37">
        <f t="shared" ref="X293" si="4206">+T293+W293</f>
        <v>20837.48</v>
      </c>
      <c r="Y293" s="36">
        <v>0</v>
      </c>
      <c r="Z293" s="36">
        <v>0</v>
      </c>
      <c r="AA293" s="37">
        <f t="shared" ref="AA293" si="4207">+Y293+Z293</f>
        <v>0</v>
      </c>
      <c r="AB293" s="36">
        <v>0</v>
      </c>
      <c r="AC293" s="36">
        <v>0</v>
      </c>
      <c r="AD293" s="37">
        <f t="shared" ref="AD293" si="4208">+AB293+AC293</f>
        <v>0</v>
      </c>
      <c r="AE293" s="37">
        <f t="shared" ref="AE293" si="4209">+AA293+AD293</f>
        <v>0</v>
      </c>
      <c r="AF293" s="36">
        <v>0</v>
      </c>
      <c r="AG293" s="36">
        <v>0</v>
      </c>
      <c r="AH293" s="37">
        <f t="shared" ref="AH293" si="4210">+AF293+AG293</f>
        <v>0</v>
      </c>
      <c r="AI293" s="36">
        <v>0</v>
      </c>
      <c r="AJ293" s="36">
        <v>0</v>
      </c>
      <c r="AK293" s="37">
        <f t="shared" ref="AK293" si="4211">+AI293+AJ293</f>
        <v>0</v>
      </c>
      <c r="AL293" s="37">
        <f t="shared" ref="AL293" si="4212">+AH293+AK293</f>
        <v>0</v>
      </c>
      <c r="AM293" s="36">
        <v>0</v>
      </c>
      <c r="AN293" s="36">
        <v>0</v>
      </c>
      <c r="AO293" s="37">
        <f t="shared" ref="AO293" si="4213">+AM293+AN293</f>
        <v>0</v>
      </c>
      <c r="AP293" s="36">
        <v>0</v>
      </c>
      <c r="AQ293" s="36">
        <v>0</v>
      </c>
      <c r="AR293" s="37">
        <f t="shared" ref="AR293" si="4214">+AP293+AQ293</f>
        <v>0</v>
      </c>
      <c r="AS293" s="37">
        <f t="shared" ref="AS293" si="4215">+AO293+AR293</f>
        <v>0</v>
      </c>
      <c r="AT293" s="36">
        <f>+K293-R293-Y293-AF293-AM293</f>
        <v>0</v>
      </c>
      <c r="AU293" s="36">
        <f t="shared" ref="AU293" si="4216">+L293-S293-Z293-AG293-AN293</f>
        <v>0</v>
      </c>
      <c r="AV293" s="36">
        <f t="shared" ref="AV293" si="4217">+M293-T293-AA293-AH293-AO293</f>
        <v>0</v>
      </c>
      <c r="AW293" s="36">
        <f t="shared" ref="AW293" si="4218">+N293-U293-AB293-AI293-AP293</f>
        <v>59162.520000000004</v>
      </c>
      <c r="AX293" s="36">
        <f t="shared" ref="AX293" si="4219">+O293-V293-AC293-AJ293-AQ293</f>
        <v>0</v>
      </c>
      <c r="AY293" s="36">
        <f t="shared" ref="AY293" si="4220">+P293-W293-AD293-AK293-AR293</f>
        <v>59162.520000000004</v>
      </c>
      <c r="AZ293" s="36">
        <f t="shared" ref="AZ293" si="4221">+Q293-X293-AE293-AL293-AS293</f>
        <v>59162.520000000004</v>
      </c>
      <c r="BA293" s="72">
        <v>26</v>
      </c>
      <c r="BB293" s="72"/>
      <c r="BC293" s="72"/>
      <c r="BD293" s="72"/>
      <c r="BE293" s="72"/>
      <c r="BF293" s="72"/>
      <c r="BG293" s="72">
        <f>+BA293-BC293-BE293</f>
        <v>26</v>
      </c>
      <c r="BH293" s="72"/>
    </row>
    <row r="294" spans="1:60" ht="24">
      <c r="A294" s="19">
        <v>2025</v>
      </c>
      <c r="B294" s="19">
        <v>8300</v>
      </c>
      <c r="C294" s="19">
        <v>0</v>
      </c>
      <c r="D294" s="19">
        <v>0</v>
      </c>
      <c r="E294" s="19">
        <v>0</v>
      </c>
      <c r="F294" s="19">
        <v>3000</v>
      </c>
      <c r="G294" s="19">
        <v>3700</v>
      </c>
      <c r="H294" s="19">
        <v>375</v>
      </c>
      <c r="I294" s="31" t="s">
        <v>21</v>
      </c>
      <c r="J294" s="32" t="s">
        <v>39</v>
      </c>
      <c r="K294" s="33">
        <v>0</v>
      </c>
      <c r="L294" s="33">
        <v>0</v>
      </c>
      <c r="M294" s="33">
        <v>0</v>
      </c>
      <c r="N294" s="33">
        <v>150000</v>
      </c>
      <c r="O294" s="33">
        <v>0</v>
      </c>
      <c r="P294" s="33">
        <v>150000</v>
      </c>
      <c r="Q294" s="33">
        <v>150000</v>
      </c>
      <c r="R294" s="33">
        <f>+R295</f>
        <v>0</v>
      </c>
      <c r="S294" s="33">
        <f t="shared" ref="S294:X294" si="4222">+S295</f>
        <v>0</v>
      </c>
      <c r="T294" s="33">
        <f t="shared" si="4222"/>
        <v>0</v>
      </c>
      <c r="U294" s="33">
        <f t="shared" si="4222"/>
        <v>24886.01</v>
      </c>
      <c r="V294" s="33">
        <f t="shared" si="4222"/>
        <v>0</v>
      </c>
      <c r="W294" s="33">
        <f t="shared" si="4222"/>
        <v>24886.01</v>
      </c>
      <c r="X294" s="33">
        <f t="shared" si="4222"/>
        <v>24886.01</v>
      </c>
      <c r="Y294" s="33">
        <f>+Y295</f>
        <v>0</v>
      </c>
      <c r="Z294" s="33">
        <f t="shared" ref="Z294" si="4223">+Z295</f>
        <v>0</v>
      </c>
      <c r="AA294" s="33">
        <f t="shared" ref="AA294" si="4224">+AA295</f>
        <v>0</v>
      </c>
      <c r="AB294" s="33">
        <f t="shared" ref="AB294" si="4225">+AB295</f>
        <v>0</v>
      </c>
      <c r="AC294" s="33">
        <f t="shared" ref="AC294" si="4226">+AC295</f>
        <v>0</v>
      </c>
      <c r="AD294" s="33">
        <f t="shared" ref="AD294" si="4227">+AD295</f>
        <v>0</v>
      </c>
      <c r="AE294" s="33">
        <f t="shared" ref="AE294" si="4228">+AE295</f>
        <v>0</v>
      </c>
      <c r="AF294" s="33">
        <f>+AF295</f>
        <v>0</v>
      </c>
      <c r="AG294" s="33">
        <f t="shared" ref="AG294" si="4229">+AG295</f>
        <v>0</v>
      </c>
      <c r="AH294" s="33">
        <f t="shared" ref="AH294" si="4230">+AH295</f>
        <v>0</v>
      </c>
      <c r="AI294" s="33">
        <f t="shared" ref="AI294" si="4231">+AI295</f>
        <v>0</v>
      </c>
      <c r="AJ294" s="33">
        <f t="shared" ref="AJ294" si="4232">+AJ295</f>
        <v>0</v>
      </c>
      <c r="AK294" s="33">
        <f t="shared" ref="AK294" si="4233">+AK295</f>
        <v>0</v>
      </c>
      <c r="AL294" s="33">
        <f t="shared" ref="AL294" si="4234">+AL295</f>
        <v>0</v>
      </c>
      <c r="AM294" s="33">
        <f>+AM295</f>
        <v>0</v>
      </c>
      <c r="AN294" s="33">
        <f t="shared" ref="AN294" si="4235">+AN295</f>
        <v>0</v>
      </c>
      <c r="AO294" s="33">
        <f t="shared" ref="AO294" si="4236">+AO295</f>
        <v>0</v>
      </c>
      <c r="AP294" s="33">
        <f t="shared" ref="AP294" si="4237">+AP295</f>
        <v>0</v>
      </c>
      <c r="AQ294" s="33">
        <f t="shared" ref="AQ294" si="4238">+AQ295</f>
        <v>0</v>
      </c>
      <c r="AR294" s="33">
        <f t="shared" ref="AR294" si="4239">+AR295</f>
        <v>0</v>
      </c>
      <c r="AS294" s="33">
        <f t="shared" ref="AS294" si="4240">+AS295</f>
        <v>0</v>
      </c>
      <c r="AT294" s="33">
        <f>+AT295</f>
        <v>0</v>
      </c>
      <c r="AU294" s="33">
        <f t="shared" ref="AU294" si="4241">+AU295</f>
        <v>0</v>
      </c>
      <c r="AV294" s="33">
        <f t="shared" ref="AV294" si="4242">+AV295</f>
        <v>0</v>
      </c>
      <c r="AW294" s="33">
        <f t="shared" ref="AW294" si="4243">+AW295</f>
        <v>125113.99</v>
      </c>
      <c r="AX294" s="33">
        <f t="shared" ref="AX294" si="4244">+AX295</f>
        <v>0</v>
      </c>
      <c r="AY294" s="33">
        <f t="shared" ref="AY294" si="4245">+AY295</f>
        <v>125113.99</v>
      </c>
      <c r="AZ294" s="33">
        <f t="shared" ref="AZ294" si="4246">+AZ295</f>
        <v>125113.99</v>
      </c>
      <c r="BA294" s="33"/>
      <c r="BB294" s="33"/>
      <c r="BC294" s="33"/>
      <c r="BD294" s="33"/>
      <c r="BE294" s="33"/>
      <c r="BF294" s="33"/>
      <c r="BG294" s="33"/>
      <c r="BH294" s="33"/>
    </row>
    <row r="295" spans="1:60" ht="24">
      <c r="A295" s="20">
        <v>2025</v>
      </c>
      <c r="B295" s="20">
        <v>8300</v>
      </c>
      <c r="C295" s="20">
        <v>0</v>
      </c>
      <c r="D295" s="20">
        <v>0</v>
      </c>
      <c r="E295" s="20">
        <v>0</v>
      </c>
      <c r="F295" s="20">
        <v>3000</v>
      </c>
      <c r="G295" s="20">
        <v>3700</v>
      </c>
      <c r="H295" s="20">
        <v>375</v>
      </c>
      <c r="I295" s="34">
        <v>1</v>
      </c>
      <c r="J295" s="35" t="s">
        <v>39</v>
      </c>
      <c r="K295" s="36">
        <v>0</v>
      </c>
      <c r="L295" s="36">
        <v>0</v>
      </c>
      <c r="M295" s="37">
        <v>0</v>
      </c>
      <c r="N295" s="36">
        <v>150000</v>
      </c>
      <c r="O295" s="36">
        <v>0</v>
      </c>
      <c r="P295" s="37">
        <v>150000</v>
      </c>
      <c r="Q295" s="37">
        <v>150000</v>
      </c>
      <c r="R295" s="36">
        <v>0</v>
      </c>
      <c r="S295" s="36">
        <v>0</v>
      </c>
      <c r="T295" s="37">
        <f t="shared" ref="T295" si="4247">+R295+S295</f>
        <v>0</v>
      </c>
      <c r="U295" s="36">
        <v>24886.01</v>
      </c>
      <c r="V295" s="36">
        <v>0</v>
      </c>
      <c r="W295" s="37">
        <f t="shared" ref="W295" si="4248">+U295+V295</f>
        <v>24886.01</v>
      </c>
      <c r="X295" s="37">
        <f t="shared" ref="X295" si="4249">+T295+W295</f>
        <v>24886.01</v>
      </c>
      <c r="Y295" s="36">
        <v>0</v>
      </c>
      <c r="Z295" s="36">
        <v>0</v>
      </c>
      <c r="AA295" s="37">
        <f t="shared" ref="AA295" si="4250">+Y295+Z295</f>
        <v>0</v>
      </c>
      <c r="AB295" s="36">
        <v>0</v>
      </c>
      <c r="AC295" s="36">
        <v>0</v>
      </c>
      <c r="AD295" s="37">
        <f t="shared" ref="AD295" si="4251">+AB295+AC295</f>
        <v>0</v>
      </c>
      <c r="AE295" s="37">
        <f t="shared" ref="AE295" si="4252">+AA295+AD295</f>
        <v>0</v>
      </c>
      <c r="AF295" s="36">
        <v>0</v>
      </c>
      <c r="AG295" s="36">
        <v>0</v>
      </c>
      <c r="AH295" s="37">
        <f t="shared" ref="AH295" si="4253">+AF295+AG295</f>
        <v>0</v>
      </c>
      <c r="AI295" s="36">
        <v>0</v>
      </c>
      <c r="AJ295" s="36">
        <v>0</v>
      </c>
      <c r="AK295" s="37">
        <f t="shared" ref="AK295" si="4254">+AI295+AJ295</f>
        <v>0</v>
      </c>
      <c r="AL295" s="37">
        <f t="shared" ref="AL295" si="4255">+AH295+AK295</f>
        <v>0</v>
      </c>
      <c r="AM295" s="36">
        <v>0</v>
      </c>
      <c r="AN295" s="36">
        <v>0</v>
      </c>
      <c r="AO295" s="37">
        <f t="shared" ref="AO295" si="4256">+AM295+AN295</f>
        <v>0</v>
      </c>
      <c r="AP295" s="36">
        <v>0</v>
      </c>
      <c r="AQ295" s="36">
        <v>0</v>
      </c>
      <c r="AR295" s="37">
        <f t="shared" ref="AR295" si="4257">+AP295+AQ295</f>
        <v>0</v>
      </c>
      <c r="AS295" s="37">
        <f t="shared" ref="AS295" si="4258">+AO295+AR295</f>
        <v>0</v>
      </c>
      <c r="AT295" s="36">
        <f>+K295-R295-Y295-AF295-AM295</f>
        <v>0</v>
      </c>
      <c r="AU295" s="36">
        <f t="shared" ref="AU295" si="4259">+L295-S295-Z295-AG295-AN295</f>
        <v>0</v>
      </c>
      <c r="AV295" s="36">
        <f t="shared" ref="AV295" si="4260">+M295-T295-AA295-AH295-AO295</f>
        <v>0</v>
      </c>
      <c r="AW295" s="36">
        <f t="shared" ref="AW295" si="4261">+N295-U295-AB295-AI295-AP295</f>
        <v>125113.99</v>
      </c>
      <c r="AX295" s="36">
        <f t="shared" ref="AX295" si="4262">+O295-V295-AC295-AJ295-AQ295</f>
        <v>0</v>
      </c>
      <c r="AY295" s="36">
        <f t="shared" ref="AY295" si="4263">+P295-W295-AD295-AK295-AR295</f>
        <v>125113.99</v>
      </c>
      <c r="AZ295" s="36">
        <f t="shared" ref="AZ295" si="4264">+Q295-X295-AE295-AL295-AS295</f>
        <v>125113.99</v>
      </c>
      <c r="BA295" s="72">
        <v>40</v>
      </c>
      <c r="BB295" s="72"/>
      <c r="BC295" s="72"/>
      <c r="BD295" s="72"/>
      <c r="BE295" s="72"/>
      <c r="BF295" s="72"/>
      <c r="BG295" s="72">
        <f>+BA295-BC295-BE295</f>
        <v>40</v>
      </c>
      <c r="BH295" s="72"/>
    </row>
    <row r="296" spans="1:60" ht="24">
      <c r="A296" s="17">
        <v>2025</v>
      </c>
      <c r="B296" s="17">
        <v>8300</v>
      </c>
      <c r="C296" s="17">
        <v>0</v>
      </c>
      <c r="D296" s="17">
        <v>0</v>
      </c>
      <c r="E296" s="17">
        <v>0</v>
      </c>
      <c r="F296" s="17">
        <v>5000</v>
      </c>
      <c r="G296" s="17"/>
      <c r="H296" s="17"/>
      <c r="I296" s="25" t="s">
        <v>21</v>
      </c>
      <c r="J296" s="26" t="s">
        <v>41</v>
      </c>
      <c r="K296" s="27">
        <v>0</v>
      </c>
      <c r="L296" s="27">
        <v>0</v>
      </c>
      <c r="M296" s="27">
        <v>0</v>
      </c>
      <c r="N296" s="27">
        <v>135400</v>
      </c>
      <c r="O296" s="27">
        <v>0</v>
      </c>
      <c r="P296" s="27">
        <v>135400</v>
      </c>
      <c r="Q296" s="27">
        <v>135400</v>
      </c>
      <c r="R296" s="27">
        <f>+R297+R300</f>
        <v>0</v>
      </c>
      <c r="S296" s="27">
        <f t="shared" ref="S296:X296" si="4265">+S297+S300</f>
        <v>0</v>
      </c>
      <c r="T296" s="27">
        <f t="shared" si="4265"/>
        <v>0</v>
      </c>
      <c r="U296" s="27">
        <f t="shared" si="4265"/>
        <v>0</v>
      </c>
      <c r="V296" s="27">
        <f t="shared" si="4265"/>
        <v>0</v>
      </c>
      <c r="W296" s="27">
        <f t="shared" si="4265"/>
        <v>0</v>
      </c>
      <c r="X296" s="27">
        <f t="shared" si="4265"/>
        <v>0</v>
      </c>
      <c r="Y296" s="27">
        <f>+Y297+Y300</f>
        <v>0</v>
      </c>
      <c r="Z296" s="27">
        <f t="shared" ref="Z296" si="4266">+Z297+Z300</f>
        <v>0</v>
      </c>
      <c r="AA296" s="27">
        <f t="shared" ref="AA296" si="4267">+AA297+AA300</f>
        <v>0</v>
      </c>
      <c r="AB296" s="27">
        <f t="shared" ref="AB296" si="4268">+AB297+AB300</f>
        <v>0</v>
      </c>
      <c r="AC296" s="27">
        <f t="shared" ref="AC296" si="4269">+AC297+AC300</f>
        <v>0</v>
      </c>
      <c r="AD296" s="27">
        <f t="shared" ref="AD296" si="4270">+AD297+AD300</f>
        <v>0</v>
      </c>
      <c r="AE296" s="27">
        <f t="shared" ref="AE296" si="4271">+AE297+AE300</f>
        <v>0</v>
      </c>
      <c r="AF296" s="27">
        <f>+AF297+AF300</f>
        <v>0</v>
      </c>
      <c r="AG296" s="27">
        <f t="shared" ref="AG296" si="4272">+AG297+AG300</f>
        <v>0</v>
      </c>
      <c r="AH296" s="27">
        <f t="shared" ref="AH296" si="4273">+AH297+AH300</f>
        <v>0</v>
      </c>
      <c r="AI296" s="27">
        <f t="shared" ref="AI296" si="4274">+AI297+AI300</f>
        <v>0</v>
      </c>
      <c r="AJ296" s="27">
        <f t="shared" ref="AJ296" si="4275">+AJ297+AJ300</f>
        <v>0</v>
      </c>
      <c r="AK296" s="27">
        <f t="shared" ref="AK296" si="4276">+AK297+AK300</f>
        <v>0</v>
      </c>
      <c r="AL296" s="27">
        <f t="shared" ref="AL296" si="4277">+AL297+AL300</f>
        <v>0</v>
      </c>
      <c r="AM296" s="27">
        <f>+AM297+AM300</f>
        <v>0</v>
      </c>
      <c r="AN296" s="27">
        <f t="shared" ref="AN296" si="4278">+AN297+AN300</f>
        <v>0</v>
      </c>
      <c r="AO296" s="27">
        <f t="shared" ref="AO296" si="4279">+AO297+AO300</f>
        <v>0</v>
      </c>
      <c r="AP296" s="27">
        <f t="shared" ref="AP296" si="4280">+AP297+AP300</f>
        <v>0</v>
      </c>
      <c r="AQ296" s="27">
        <f t="shared" ref="AQ296" si="4281">+AQ297+AQ300</f>
        <v>0</v>
      </c>
      <c r="AR296" s="27">
        <f t="shared" ref="AR296" si="4282">+AR297+AR300</f>
        <v>0</v>
      </c>
      <c r="AS296" s="27">
        <f t="shared" ref="AS296" si="4283">+AS297+AS300</f>
        <v>0</v>
      </c>
      <c r="AT296" s="27">
        <f>+AT297+AT300</f>
        <v>0</v>
      </c>
      <c r="AU296" s="27">
        <f t="shared" ref="AU296" si="4284">+AU297+AU300</f>
        <v>0</v>
      </c>
      <c r="AV296" s="27">
        <f t="shared" ref="AV296" si="4285">+AV297+AV300</f>
        <v>0</v>
      </c>
      <c r="AW296" s="27">
        <f t="shared" ref="AW296" si="4286">+AW297+AW300</f>
        <v>135400</v>
      </c>
      <c r="AX296" s="27">
        <f t="shared" ref="AX296" si="4287">+AX297+AX300</f>
        <v>0</v>
      </c>
      <c r="AY296" s="27">
        <f t="shared" ref="AY296" si="4288">+AY297+AY300</f>
        <v>135400</v>
      </c>
      <c r="AZ296" s="27">
        <f t="shared" ref="AZ296" si="4289">+AZ297+AZ300</f>
        <v>135400</v>
      </c>
      <c r="BA296" s="27"/>
      <c r="BB296" s="27"/>
      <c r="BC296" s="27"/>
      <c r="BD296" s="27"/>
      <c r="BE296" s="27"/>
      <c r="BF296" s="27"/>
      <c r="BG296" s="27"/>
      <c r="BH296" s="27"/>
    </row>
    <row r="297" spans="1:60" ht="24">
      <c r="A297" s="18">
        <v>2025</v>
      </c>
      <c r="B297" s="18">
        <v>8300</v>
      </c>
      <c r="C297" s="18">
        <v>0</v>
      </c>
      <c r="D297" s="18">
        <v>0</v>
      </c>
      <c r="E297" s="18">
        <v>0</v>
      </c>
      <c r="F297" s="18">
        <v>5000</v>
      </c>
      <c r="G297" s="18">
        <v>5100</v>
      </c>
      <c r="H297" s="18"/>
      <c r="I297" s="28" t="s">
        <v>21</v>
      </c>
      <c r="J297" s="29" t="s">
        <v>42</v>
      </c>
      <c r="K297" s="30">
        <v>0</v>
      </c>
      <c r="L297" s="30">
        <v>0</v>
      </c>
      <c r="M297" s="30">
        <v>0</v>
      </c>
      <c r="N297" s="30">
        <v>95400</v>
      </c>
      <c r="O297" s="30">
        <v>0</v>
      </c>
      <c r="P297" s="30">
        <v>95400</v>
      </c>
      <c r="Q297" s="30">
        <v>95400</v>
      </c>
      <c r="R297" s="30">
        <f>+R298</f>
        <v>0</v>
      </c>
      <c r="S297" s="30">
        <f t="shared" ref="S297:X298" si="4290">+S298</f>
        <v>0</v>
      </c>
      <c r="T297" s="30">
        <f t="shared" si="4290"/>
        <v>0</v>
      </c>
      <c r="U297" s="30">
        <f t="shared" si="4290"/>
        <v>0</v>
      </c>
      <c r="V297" s="30">
        <f t="shared" si="4290"/>
        <v>0</v>
      </c>
      <c r="W297" s="30">
        <f t="shared" si="4290"/>
        <v>0</v>
      </c>
      <c r="X297" s="30">
        <f t="shared" si="4290"/>
        <v>0</v>
      </c>
      <c r="Y297" s="30">
        <f>+Y298</f>
        <v>0</v>
      </c>
      <c r="Z297" s="30">
        <f t="shared" ref="Z297:Z298" si="4291">+Z298</f>
        <v>0</v>
      </c>
      <c r="AA297" s="30">
        <f t="shared" ref="AA297:AA298" si="4292">+AA298</f>
        <v>0</v>
      </c>
      <c r="AB297" s="30">
        <f t="shared" ref="AB297:AB298" si="4293">+AB298</f>
        <v>0</v>
      </c>
      <c r="AC297" s="30">
        <f t="shared" ref="AC297:AC298" si="4294">+AC298</f>
        <v>0</v>
      </c>
      <c r="AD297" s="30">
        <f t="shared" ref="AD297:AD298" si="4295">+AD298</f>
        <v>0</v>
      </c>
      <c r="AE297" s="30">
        <f t="shared" ref="AE297:AE298" si="4296">+AE298</f>
        <v>0</v>
      </c>
      <c r="AF297" s="30">
        <f>+AF298</f>
        <v>0</v>
      </c>
      <c r="AG297" s="30">
        <f t="shared" ref="AG297:AG298" si="4297">+AG298</f>
        <v>0</v>
      </c>
      <c r="AH297" s="30">
        <f t="shared" ref="AH297:AH298" si="4298">+AH298</f>
        <v>0</v>
      </c>
      <c r="AI297" s="30">
        <f t="shared" ref="AI297:AI298" si="4299">+AI298</f>
        <v>0</v>
      </c>
      <c r="AJ297" s="30">
        <f t="shared" ref="AJ297:AJ298" si="4300">+AJ298</f>
        <v>0</v>
      </c>
      <c r="AK297" s="30">
        <f t="shared" ref="AK297:AK298" si="4301">+AK298</f>
        <v>0</v>
      </c>
      <c r="AL297" s="30">
        <f t="shared" ref="AL297:AL298" si="4302">+AL298</f>
        <v>0</v>
      </c>
      <c r="AM297" s="30">
        <f>+AM298</f>
        <v>0</v>
      </c>
      <c r="AN297" s="30">
        <f t="shared" ref="AN297:AN298" si="4303">+AN298</f>
        <v>0</v>
      </c>
      <c r="AO297" s="30">
        <f t="shared" ref="AO297:AO298" si="4304">+AO298</f>
        <v>0</v>
      </c>
      <c r="AP297" s="30">
        <f t="shared" ref="AP297:AP298" si="4305">+AP298</f>
        <v>0</v>
      </c>
      <c r="AQ297" s="30">
        <f t="shared" ref="AQ297:AQ298" si="4306">+AQ298</f>
        <v>0</v>
      </c>
      <c r="AR297" s="30">
        <f t="shared" ref="AR297:AR298" si="4307">+AR298</f>
        <v>0</v>
      </c>
      <c r="AS297" s="30">
        <f t="shared" ref="AS297:AS298" si="4308">+AS298</f>
        <v>0</v>
      </c>
      <c r="AT297" s="30">
        <f>+AT298</f>
        <v>0</v>
      </c>
      <c r="AU297" s="30">
        <f t="shared" ref="AU297:AU298" si="4309">+AU298</f>
        <v>0</v>
      </c>
      <c r="AV297" s="30">
        <f t="shared" ref="AV297:AV298" si="4310">+AV298</f>
        <v>0</v>
      </c>
      <c r="AW297" s="30">
        <f t="shared" ref="AW297:AW298" si="4311">+AW298</f>
        <v>95400</v>
      </c>
      <c r="AX297" s="30">
        <f t="shared" ref="AX297:AX298" si="4312">+AX298</f>
        <v>0</v>
      </c>
      <c r="AY297" s="30">
        <f t="shared" ref="AY297:AY298" si="4313">+AY298</f>
        <v>95400</v>
      </c>
      <c r="AZ297" s="30">
        <f t="shared" ref="AZ297:AZ298" si="4314">+AZ298</f>
        <v>95400</v>
      </c>
      <c r="BA297" s="30"/>
      <c r="BB297" s="30"/>
      <c r="BC297" s="30"/>
      <c r="BD297" s="30"/>
      <c r="BE297" s="30"/>
      <c r="BF297" s="30"/>
      <c r="BG297" s="30"/>
      <c r="BH297" s="30"/>
    </row>
    <row r="298" spans="1:60" ht="24">
      <c r="A298" s="19">
        <v>2025</v>
      </c>
      <c r="B298" s="19">
        <v>8300</v>
      </c>
      <c r="C298" s="19">
        <v>0</v>
      </c>
      <c r="D298" s="19">
        <v>0</v>
      </c>
      <c r="E298" s="19">
        <v>0</v>
      </c>
      <c r="F298" s="19">
        <v>5000</v>
      </c>
      <c r="G298" s="19">
        <v>5100</v>
      </c>
      <c r="H298" s="19">
        <v>515</v>
      </c>
      <c r="I298" s="31" t="s">
        <v>21</v>
      </c>
      <c r="J298" s="32" t="s">
        <v>43</v>
      </c>
      <c r="K298" s="33">
        <v>0</v>
      </c>
      <c r="L298" s="33">
        <v>0</v>
      </c>
      <c r="M298" s="33">
        <v>0</v>
      </c>
      <c r="N298" s="33">
        <v>95400</v>
      </c>
      <c r="O298" s="33">
        <v>0</v>
      </c>
      <c r="P298" s="33">
        <v>95400</v>
      </c>
      <c r="Q298" s="33">
        <v>95400</v>
      </c>
      <c r="R298" s="33">
        <f>+R299</f>
        <v>0</v>
      </c>
      <c r="S298" s="33">
        <f t="shared" si="4290"/>
        <v>0</v>
      </c>
      <c r="T298" s="33">
        <f t="shared" si="4290"/>
        <v>0</v>
      </c>
      <c r="U298" s="33">
        <f t="shared" si="4290"/>
        <v>0</v>
      </c>
      <c r="V298" s="33">
        <f t="shared" si="4290"/>
        <v>0</v>
      </c>
      <c r="W298" s="33">
        <f t="shared" si="4290"/>
        <v>0</v>
      </c>
      <c r="X298" s="33">
        <f t="shared" si="4290"/>
        <v>0</v>
      </c>
      <c r="Y298" s="33">
        <f>+Y299</f>
        <v>0</v>
      </c>
      <c r="Z298" s="33">
        <f t="shared" si="4291"/>
        <v>0</v>
      </c>
      <c r="AA298" s="33">
        <f t="shared" si="4292"/>
        <v>0</v>
      </c>
      <c r="AB298" s="33">
        <f t="shared" si="4293"/>
        <v>0</v>
      </c>
      <c r="AC298" s="33">
        <f t="shared" si="4294"/>
        <v>0</v>
      </c>
      <c r="AD298" s="33">
        <f t="shared" si="4295"/>
        <v>0</v>
      </c>
      <c r="AE298" s="33">
        <f t="shared" si="4296"/>
        <v>0</v>
      </c>
      <c r="AF298" s="33">
        <f>+AF299</f>
        <v>0</v>
      </c>
      <c r="AG298" s="33">
        <f t="shared" si="4297"/>
        <v>0</v>
      </c>
      <c r="AH298" s="33">
        <f t="shared" si="4298"/>
        <v>0</v>
      </c>
      <c r="AI298" s="33">
        <f t="shared" si="4299"/>
        <v>0</v>
      </c>
      <c r="AJ298" s="33">
        <f t="shared" si="4300"/>
        <v>0</v>
      </c>
      <c r="AK298" s="33">
        <f t="shared" si="4301"/>
        <v>0</v>
      </c>
      <c r="AL298" s="33">
        <f t="shared" si="4302"/>
        <v>0</v>
      </c>
      <c r="AM298" s="33">
        <f>+AM299</f>
        <v>0</v>
      </c>
      <c r="AN298" s="33">
        <f t="shared" si="4303"/>
        <v>0</v>
      </c>
      <c r="AO298" s="33">
        <f t="shared" si="4304"/>
        <v>0</v>
      </c>
      <c r="AP298" s="33">
        <f t="shared" si="4305"/>
        <v>0</v>
      </c>
      <c r="AQ298" s="33">
        <f t="shared" si="4306"/>
        <v>0</v>
      </c>
      <c r="AR298" s="33">
        <f t="shared" si="4307"/>
        <v>0</v>
      </c>
      <c r="AS298" s="33">
        <f t="shared" si="4308"/>
        <v>0</v>
      </c>
      <c r="AT298" s="33">
        <f>+AT299</f>
        <v>0</v>
      </c>
      <c r="AU298" s="33">
        <f t="shared" si="4309"/>
        <v>0</v>
      </c>
      <c r="AV298" s="33">
        <f t="shared" si="4310"/>
        <v>0</v>
      </c>
      <c r="AW298" s="33">
        <f t="shared" si="4311"/>
        <v>95400</v>
      </c>
      <c r="AX298" s="33">
        <f t="shared" si="4312"/>
        <v>0</v>
      </c>
      <c r="AY298" s="33">
        <f t="shared" si="4313"/>
        <v>95400</v>
      </c>
      <c r="AZ298" s="33">
        <f t="shared" si="4314"/>
        <v>95400</v>
      </c>
      <c r="BA298" s="33"/>
      <c r="BB298" s="33"/>
      <c r="BC298" s="33"/>
      <c r="BD298" s="33"/>
      <c r="BE298" s="33"/>
      <c r="BF298" s="33"/>
      <c r="BG298" s="33"/>
      <c r="BH298" s="33"/>
    </row>
    <row r="299" spans="1:60" ht="24">
      <c r="A299" s="20">
        <v>2025</v>
      </c>
      <c r="B299" s="20">
        <v>8300</v>
      </c>
      <c r="C299" s="20">
        <v>0</v>
      </c>
      <c r="D299" s="20">
        <v>0</v>
      </c>
      <c r="E299" s="20">
        <v>0</v>
      </c>
      <c r="F299" s="20">
        <v>5000</v>
      </c>
      <c r="G299" s="20">
        <v>5100</v>
      </c>
      <c r="H299" s="20">
        <v>515</v>
      </c>
      <c r="I299" s="34">
        <v>1</v>
      </c>
      <c r="J299" s="35" t="s">
        <v>43</v>
      </c>
      <c r="K299" s="36">
        <v>0</v>
      </c>
      <c r="L299" s="36">
        <v>0</v>
      </c>
      <c r="M299" s="37">
        <v>0</v>
      </c>
      <c r="N299" s="36">
        <v>95400</v>
      </c>
      <c r="O299" s="36">
        <v>0</v>
      </c>
      <c r="P299" s="37">
        <v>95400</v>
      </c>
      <c r="Q299" s="37">
        <v>95400</v>
      </c>
      <c r="R299" s="36">
        <v>0</v>
      </c>
      <c r="S299" s="36">
        <v>0</v>
      </c>
      <c r="T299" s="37">
        <f t="shared" ref="T299" si="4315">+R299+S299</f>
        <v>0</v>
      </c>
      <c r="U299" s="36">
        <v>0</v>
      </c>
      <c r="V299" s="36">
        <v>0</v>
      </c>
      <c r="W299" s="37">
        <f t="shared" ref="W299" si="4316">+U299+V299</f>
        <v>0</v>
      </c>
      <c r="X299" s="37">
        <f t="shared" ref="X299" si="4317">+T299+W299</f>
        <v>0</v>
      </c>
      <c r="Y299" s="36">
        <v>0</v>
      </c>
      <c r="Z299" s="36">
        <v>0</v>
      </c>
      <c r="AA299" s="37">
        <f t="shared" ref="AA299" si="4318">+Y299+Z299</f>
        <v>0</v>
      </c>
      <c r="AB299" s="36">
        <v>0</v>
      </c>
      <c r="AC299" s="36">
        <v>0</v>
      </c>
      <c r="AD299" s="37">
        <f t="shared" ref="AD299" si="4319">+AB299+AC299</f>
        <v>0</v>
      </c>
      <c r="AE299" s="37">
        <f t="shared" ref="AE299" si="4320">+AA299+AD299</f>
        <v>0</v>
      </c>
      <c r="AF299" s="36">
        <v>0</v>
      </c>
      <c r="AG299" s="36">
        <v>0</v>
      </c>
      <c r="AH299" s="37">
        <f t="shared" ref="AH299" si="4321">+AF299+AG299</f>
        <v>0</v>
      </c>
      <c r="AI299" s="36">
        <v>0</v>
      </c>
      <c r="AJ299" s="36">
        <v>0</v>
      </c>
      <c r="AK299" s="37">
        <f t="shared" ref="AK299" si="4322">+AI299+AJ299</f>
        <v>0</v>
      </c>
      <c r="AL299" s="37">
        <f t="shared" ref="AL299" si="4323">+AH299+AK299</f>
        <v>0</v>
      </c>
      <c r="AM299" s="36">
        <v>0</v>
      </c>
      <c r="AN299" s="36">
        <v>0</v>
      </c>
      <c r="AO299" s="37">
        <f t="shared" ref="AO299" si="4324">+AM299+AN299</f>
        <v>0</v>
      </c>
      <c r="AP299" s="36">
        <v>0</v>
      </c>
      <c r="AQ299" s="36">
        <v>0</v>
      </c>
      <c r="AR299" s="37">
        <f t="shared" ref="AR299" si="4325">+AP299+AQ299</f>
        <v>0</v>
      </c>
      <c r="AS299" s="37">
        <f t="shared" ref="AS299" si="4326">+AO299+AR299</f>
        <v>0</v>
      </c>
      <c r="AT299" s="36">
        <f>+K299-R299-Y299-AF299-AM299</f>
        <v>0</v>
      </c>
      <c r="AU299" s="36">
        <f t="shared" ref="AU299" si="4327">+L299-S299-Z299-AG299-AN299</f>
        <v>0</v>
      </c>
      <c r="AV299" s="36">
        <f t="shared" ref="AV299" si="4328">+M299-T299-AA299-AH299-AO299</f>
        <v>0</v>
      </c>
      <c r="AW299" s="36">
        <f t="shared" ref="AW299" si="4329">+N299-U299-AB299-AI299-AP299</f>
        <v>95400</v>
      </c>
      <c r="AX299" s="36">
        <f t="shared" ref="AX299" si="4330">+O299-V299-AC299-AJ299-AQ299</f>
        <v>0</v>
      </c>
      <c r="AY299" s="36">
        <f t="shared" ref="AY299" si="4331">+P299-W299-AD299-AK299-AR299</f>
        <v>95400</v>
      </c>
      <c r="AZ299" s="36">
        <f t="shared" ref="AZ299" si="4332">+Q299-X299-AE299-AL299-AS299</f>
        <v>95400</v>
      </c>
      <c r="BA299" s="72">
        <v>4</v>
      </c>
      <c r="BB299" s="72"/>
      <c r="BC299" s="72"/>
      <c r="BD299" s="72"/>
      <c r="BE299" s="72"/>
      <c r="BF299" s="72"/>
      <c r="BG299" s="72">
        <f>+BA299-BC299-BE299</f>
        <v>4</v>
      </c>
      <c r="BH299" s="72"/>
    </row>
    <row r="300" spans="1:60" ht="24">
      <c r="A300" s="18">
        <v>2025</v>
      </c>
      <c r="B300" s="18">
        <v>8300</v>
      </c>
      <c r="C300" s="18">
        <v>0</v>
      </c>
      <c r="D300" s="18">
        <v>0</v>
      </c>
      <c r="E300" s="18">
        <v>0</v>
      </c>
      <c r="F300" s="18">
        <v>5000</v>
      </c>
      <c r="G300" s="18">
        <v>5200</v>
      </c>
      <c r="H300" s="18"/>
      <c r="I300" s="28" t="s">
        <v>21</v>
      </c>
      <c r="J300" s="29" t="s">
        <v>44</v>
      </c>
      <c r="K300" s="30">
        <v>0</v>
      </c>
      <c r="L300" s="30">
        <v>0</v>
      </c>
      <c r="M300" s="30">
        <v>0</v>
      </c>
      <c r="N300" s="30">
        <v>40000</v>
      </c>
      <c r="O300" s="30">
        <v>0</v>
      </c>
      <c r="P300" s="30">
        <v>40000</v>
      </c>
      <c r="Q300" s="30">
        <v>40000</v>
      </c>
      <c r="R300" s="30">
        <f>+R301</f>
        <v>0</v>
      </c>
      <c r="S300" s="30">
        <f t="shared" ref="S300:X301" si="4333">+S301</f>
        <v>0</v>
      </c>
      <c r="T300" s="30">
        <f t="shared" si="4333"/>
        <v>0</v>
      </c>
      <c r="U300" s="30">
        <f t="shared" si="4333"/>
        <v>0</v>
      </c>
      <c r="V300" s="30">
        <f t="shared" si="4333"/>
        <v>0</v>
      </c>
      <c r="W300" s="30">
        <f t="shared" si="4333"/>
        <v>0</v>
      </c>
      <c r="X300" s="30">
        <f t="shared" si="4333"/>
        <v>0</v>
      </c>
      <c r="Y300" s="30">
        <f>+Y301</f>
        <v>0</v>
      </c>
      <c r="Z300" s="30">
        <f t="shared" ref="Z300:Z301" si="4334">+Z301</f>
        <v>0</v>
      </c>
      <c r="AA300" s="30">
        <f t="shared" ref="AA300:AA301" si="4335">+AA301</f>
        <v>0</v>
      </c>
      <c r="AB300" s="30">
        <f t="shared" ref="AB300:AB301" si="4336">+AB301</f>
        <v>0</v>
      </c>
      <c r="AC300" s="30">
        <f t="shared" ref="AC300:AC301" si="4337">+AC301</f>
        <v>0</v>
      </c>
      <c r="AD300" s="30">
        <f t="shared" ref="AD300:AD301" si="4338">+AD301</f>
        <v>0</v>
      </c>
      <c r="AE300" s="30">
        <f t="shared" ref="AE300:AE301" si="4339">+AE301</f>
        <v>0</v>
      </c>
      <c r="AF300" s="30">
        <f>+AF301</f>
        <v>0</v>
      </c>
      <c r="AG300" s="30">
        <f t="shared" ref="AG300:AG301" si="4340">+AG301</f>
        <v>0</v>
      </c>
      <c r="AH300" s="30">
        <f t="shared" ref="AH300:AH301" si="4341">+AH301</f>
        <v>0</v>
      </c>
      <c r="AI300" s="30">
        <f t="shared" ref="AI300:AI301" si="4342">+AI301</f>
        <v>0</v>
      </c>
      <c r="AJ300" s="30">
        <f t="shared" ref="AJ300:AJ301" si="4343">+AJ301</f>
        <v>0</v>
      </c>
      <c r="AK300" s="30">
        <f t="shared" ref="AK300:AK301" si="4344">+AK301</f>
        <v>0</v>
      </c>
      <c r="AL300" s="30">
        <f t="shared" ref="AL300:AL301" si="4345">+AL301</f>
        <v>0</v>
      </c>
      <c r="AM300" s="30">
        <f>+AM301</f>
        <v>0</v>
      </c>
      <c r="AN300" s="30">
        <f t="shared" ref="AN300:AN301" si="4346">+AN301</f>
        <v>0</v>
      </c>
      <c r="AO300" s="30">
        <f t="shared" ref="AO300:AO301" si="4347">+AO301</f>
        <v>0</v>
      </c>
      <c r="AP300" s="30">
        <f t="shared" ref="AP300:AP301" si="4348">+AP301</f>
        <v>0</v>
      </c>
      <c r="AQ300" s="30">
        <f t="shared" ref="AQ300:AQ301" si="4349">+AQ301</f>
        <v>0</v>
      </c>
      <c r="AR300" s="30">
        <f t="shared" ref="AR300:AR301" si="4350">+AR301</f>
        <v>0</v>
      </c>
      <c r="AS300" s="30">
        <f t="shared" ref="AS300:AS301" si="4351">+AS301</f>
        <v>0</v>
      </c>
      <c r="AT300" s="30">
        <f>+AT301</f>
        <v>0</v>
      </c>
      <c r="AU300" s="30">
        <f t="shared" ref="AU300:AU301" si="4352">+AU301</f>
        <v>0</v>
      </c>
      <c r="AV300" s="30">
        <f t="shared" ref="AV300:AV301" si="4353">+AV301</f>
        <v>0</v>
      </c>
      <c r="AW300" s="30">
        <f t="shared" ref="AW300:AW301" si="4354">+AW301</f>
        <v>40000</v>
      </c>
      <c r="AX300" s="30">
        <f t="shared" ref="AX300:AX301" si="4355">+AX301</f>
        <v>0</v>
      </c>
      <c r="AY300" s="30">
        <f t="shared" ref="AY300:AY301" si="4356">+AY301</f>
        <v>40000</v>
      </c>
      <c r="AZ300" s="30">
        <f t="shared" ref="AZ300:AZ301" si="4357">+AZ301</f>
        <v>40000</v>
      </c>
      <c r="BA300" s="30"/>
      <c r="BB300" s="30"/>
      <c r="BC300" s="30"/>
      <c r="BD300" s="30"/>
      <c r="BE300" s="30"/>
      <c r="BF300" s="30"/>
      <c r="BG300" s="30"/>
      <c r="BH300" s="30"/>
    </row>
    <row r="301" spans="1:60" ht="24">
      <c r="A301" s="19">
        <v>2025</v>
      </c>
      <c r="B301" s="19">
        <v>8300</v>
      </c>
      <c r="C301" s="19">
        <v>0</v>
      </c>
      <c r="D301" s="19">
        <v>0</v>
      </c>
      <c r="E301" s="19">
        <v>0</v>
      </c>
      <c r="F301" s="19">
        <v>5000</v>
      </c>
      <c r="G301" s="19">
        <v>5200</v>
      </c>
      <c r="H301" s="19">
        <v>521</v>
      </c>
      <c r="I301" s="31" t="s">
        <v>21</v>
      </c>
      <c r="J301" s="32" t="s">
        <v>82</v>
      </c>
      <c r="K301" s="33">
        <v>0</v>
      </c>
      <c r="L301" s="33">
        <v>0</v>
      </c>
      <c r="M301" s="33">
        <v>0</v>
      </c>
      <c r="N301" s="33">
        <v>40000</v>
      </c>
      <c r="O301" s="33">
        <v>0</v>
      </c>
      <c r="P301" s="33">
        <v>40000</v>
      </c>
      <c r="Q301" s="33">
        <v>40000</v>
      </c>
      <c r="R301" s="33">
        <f>+R302</f>
        <v>0</v>
      </c>
      <c r="S301" s="33">
        <f t="shared" si="4333"/>
        <v>0</v>
      </c>
      <c r="T301" s="33">
        <f t="shared" si="4333"/>
        <v>0</v>
      </c>
      <c r="U301" s="33">
        <f t="shared" si="4333"/>
        <v>0</v>
      </c>
      <c r="V301" s="33">
        <f t="shared" si="4333"/>
        <v>0</v>
      </c>
      <c r="W301" s="33">
        <f t="shared" si="4333"/>
        <v>0</v>
      </c>
      <c r="X301" s="33">
        <f t="shared" si="4333"/>
        <v>0</v>
      </c>
      <c r="Y301" s="33">
        <f>+Y302</f>
        <v>0</v>
      </c>
      <c r="Z301" s="33">
        <f t="shared" si="4334"/>
        <v>0</v>
      </c>
      <c r="AA301" s="33">
        <f t="shared" si="4335"/>
        <v>0</v>
      </c>
      <c r="AB301" s="33">
        <f t="shared" si="4336"/>
        <v>0</v>
      </c>
      <c r="AC301" s="33">
        <f t="shared" si="4337"/>
        <v>0</v>
      </c>
      <c r="AD301" s="33">
        <f t="shared" si="4338"/>
        <v>0</v>
      </c>
      <c r="AE301" s="33">
        <f t="shared" si="4339"/>
        <v>0</v>
      </c>
      <c r="AF301" s="33">
        <f>+AF302</f>
        <v>0</v>
      </c>
      <c r="AG301" s="33">
        <f t="shared" si="4340"/>
        <v>0</v>
      </c>
      <c r="AH301" s="33">
        <f t="shared" si="4341"/>
        <v>0</v>
      </c>
      <c r="AI301" s="33">
        <f t="shared" si="4342"/>
        <v>0</v>
      </c>
      <c r="AJ301" s="33">
        <f t="shared" si="4343"/>
        <v>0</v>
      </c>
      <c r="AK301" s="33">
        <f t="shared" si="4344"/>
        <v>0</v>
      </c>
      <c r="AL301" s="33">
        <f t="shared" si="4345"/>
        <v>0</v>
      </c>
      <c r="AM301" s="33">
        <f>+AM302</f>
        <v>0</v>
      </c>
      <c r="AN301" s="33">
        <f t="shared" si="4346"/>
        <v>0</v>
      </c>
      <c r="AO301" s="33">
        <f t="shared" si="4347"/>
        <v>0</v>
      </c>
      <c r="AP301" s="33">
        <f t="shared" si="4348"/>
        <v>0</v>
      </c>
      <c r="AQ301" s="33">
        <f t="shared" si="4349"/>
        <v>0</v>
      </c>
      <c r="AR301" s="33">
        <f t="shared" si="4350"/>
        <v>0</v>
      </c>
      <c r="AS301" s="33">
        <f t="shared" si="4351"/>
        <v>0</v>
      </c>
      <c r="AT301" s="33">
        <f>+AT302</f>
        <v>0</v>
      </c>
      <c r="AU301" s="33">
        <f t="shared" si="4352"/>
        <v>0</v>
      </c>
      <c r="AV301" s="33">
        <f t="shared" si="4353"/>
        <v>0</v>
      </c>
      <c r="AW301" s="33">
        <f t="shared" si="4354"/>
        <v>40000</v>
      </c>
      <c r="AX301" s="33">
        <f t="shared" si="4355"/>
        <v>0</v>
      </c>
      <c r="AY301" s="33">
        <f t="shared" si="4356"/>
        <v>40000</v>
      </c>
      <c r="AZ301" s="33">
        <f t="shared" si="4357"/>
        <v>40000</v>
      </c>
      <c r="BA301" s="33"/>
      <c r="BB301" s="33"/>
      <c r="BC301" s="33"/>
      <c r="BD301" s="33"/>
      <c r="BE301" s="33"/>
      <c r="BF301" s="33"/>
      <c r="BG301" s="33"/>
      <c r="BH301" s="33"/>
    </row>
    <row r="302" spans="1:60" ht="24">
      <c r="A302" s="20">
        <v>2025</v>
      </c>
      <c r="B302" s="20">
        <v>8300</v>
      </c>
      <c r="C302" s="20">
        <v>0</v>
      </c>
      <c r="D302" s="20">
        <v>0</v>
      </c>
      <c r="E302" s="20">
        <v>0</v>
      </c>
      <c r="F302" s="20">
        <v>5000</v>
      </c>
      <c r="G302" s="20">
        <v>5200</v>
      </c>
      <c r="H302" s="20">
        <v>521</v>
      </c>
      <c r="I302" s="34">
        <v>1</v>
      </c>
      <c r="J302" s="35" t="s">
        <v>82</v>
      </c>
      <c r="K302" s="36">
        <v>0</v>
      </c>
      <c r="L302" s="36">
        <v>0</v>
      </c>
      <c r="M302" s="37">
        <v>0</v>
      </c>
      <c r="N302" s="36">
        <v>40000</v>
      </c>
      <c r="O302" s="36">
        <v>0</v>
      </c>
      <c r="P302" s="37">
        <v>40000</v>
      </c>
      <c r="Q302" s="37">
        <v>40000</v>
      </c>
      <c r="R302" s="36">
        <v>0</v>
      </c>
      <c r="S302" s="36">
        <v>0</v>
      </c>
      <c r="T302" s="37">
        <f t="shared" ref="T302" si="4358">+R302+S302</f>
        <v>0</v>
      </c>
      <c r="U302" s="36">
        <v>0</v>
      </c>
      <c r="V302" s="36">
        <v>0</v>
      </c>
      <c r="W302" s="37">
        <f t="shared" ref="W302" si="4359">+U302+V302</f>
        <v>0</v>
      </c>
      <c r="X302" s="37">
        <f t="shared" ref="X302" si="4360">+T302+W302</f>
        <v>0</v>
      </c>
      <c r="Y302" s="36">
        <v>0</v>
      </c>
      <c r="Z302" s="36">
        <v>0</v>
      </c>
      <c r="AA302" s="37">
        <f t="shared" ref="AA302" si="4361">+Y302+Z302</f>
        <v>0</v>
      </c>
      <c r="AB302" s="36">
        <v>0</v>
      </c>
      <c r="AC302" s="36">
        <v>0</v>
      </c>
      <c r="AD302" s="37">
        <f t="shared" ref="AD302" si="4362">+AB302+AC302</f>
        <v>0</v>
      </c>
      <c r="AE302" s="37">
        <f t="shared" ref="AE302" si="4363">+AA302+AD302</f>
        <v>0</v>
      </c>
      <c r="AF302" s="36">
        <v>0</v>
      </c>
      <c r="AG302" s="36">
        <v>0</v>
      </c>
      <c r="AH302" s="37">
        <f t="shared" ref="AH302" si="4364">+AF302+AG302</f>
        <v>0</v>
      </c>
      <c r="AI302" s="36">
        <v>0</v>
      </c>
      <c r="AJ302" s="36">
        <v>0</v>
      </c>
      <c r="AK302" s="37">
        <f t="shared" ref="AK302" si="4365">+AI302+AJ302</f>
        <v>0</v>
      </c>
      <c r="AL302" s="37">
        <f t="shared" ref="AL302" si="4366">+AH302+AK302</f>
        <v>0</v>
      </c>
      <c r="AM302" s="36">
        <v>0</v>
      </c>
      <c r="AN302" s="36">
        <v>0</v>
      </c>
      <c r="AO302" s="37">
        <f t="shared" ref="AO302" si="4367">+AM302+AN302</f>
        <v>0</v>
      </c>
      <c r="AP302" s="36">
        <v>0</v>
      </c>
      <c r="AQ302" s="36">
        <v>0</v>
      </c>
      <c r="AR302" s="37">
        <f t="shared" ref="AR302" si="4368">+AP302+AQ302</f>
        <v>0</v>
      </c>
      <c r="AS302" s="37">
        <f t="shared" ref="AS302" si="4369">+AO302+AR302</f>
        <v>0</v>
      </c>
      <c r="AT302" s="36">
        <f>+K302-R302-Y302-AF302-AM302</f>
        <v>0</v>
      </c>
      <c r="AU302" s="36">
        <f t="shared" ref="AU302" si="4370">+L302-S302-Z302-AG302-AN302</f>
        <v>0</v>
      </c>
      <c r="AV302" s="36">
        <f t="shared" ref="AV302" si="4371">+M302-T302-AA302-AH302-AO302</f>
        <v>0</v>
      </c>
      <c r="AW302" s="36">
        <f t="shared" ref="AW302" si="4372">+N302-U302-AB302-AI302-AP302</f>
        <v>40000</v>
      </c>
      <c r="AX302" s="36">
        <f t="shared" ref="AX302" si="4373">+O302-V302-AC302-AJ302-AQ302</f>
        <v>0</v>
      </c>
      <c r="AY302" s="36">
        <f t="shared" ref="AY302" si="4374">+P302-W302-AD302-AK302-AR302</f>
        <v>40000</v>
      </c>
      <c r="AZ302" s="36">
        <f t="shared" ref="AZ302" si="4375">+Q302-X302-AE302-AL302-AS302</f>
        <v>40000</v>
      </c>
      <c r="BA302" s="72">
        <v>1</v>
      </c>
      <c r="BB302" s="72"/>
      <c r="BC302" s="72"/>
      <c r="BD302" s="72"/>
      <c r="BE302" s="72"/>
      <c r="BF302" s="72"/>
      <c r="BG302" s="72">
        <f>+BA302-BC302-BE302</f>
        <v>1</v>
      </c>
      <c r="BH302" s="72"/>
    </row>
  </sheetData>
  <mergeCells count="33">
    <mergeCell ref="AM4:AS4"/>
    <mergeCell ref="AT4:AZ4"/>
    <mergeCell ref="BA4:BH4"/>
    <mergeCell ref="BC5:BD5"/>
    <mergeCell ref="BE5:BF5"/>
    <mergeCell ref="BG5:BH5"/>
    <mergeCell ref="AM5:AO5"/>
    <mergeCell ref="AP5:AR5"/>
    <mergeCell ref="AT5:AV5"/>
    <mergeCell ref="AW5:AY5"/>
    <mergeCell ref="BA5:BB5"/>
    <mergeCell ref="Y5:AA5"/>
    <mergeCell ref="AB5:AD5"/>
    <mergeCell ref="AF5:AH5"/>
    <mergeCell ref="Y4:AE4"/>
    <mergeCell ref="AF4:AL4"/>
    <mergeCell ref="AI5:AK5"/>
    <mergeCell ref="K5:M5"/>
    <mergeCell ref="N5:P5"/>
    <mergeCell ref="R4:X4"/>
    <mergeCell ref="G4:G6"/>
    <mergeCell ref="H4:H6"/>
    <mergeCell ref="I4:I6"/>
    <mergeCell ref="J4:J6"/>
    <mergeCell ref="K4:Q4"/>
    <mergeCell ref="R5:T5"/>
    <mergeCell ref="U5:W5"/>
    <mergeCell ref="F4:F6"/>
    <mergeCell ref="A4:A6"/>
    <mergeCell ref="B4:B6"/>
    <mergeCell ref="C4:C6"/>
    <mergeCell ref="D4:D6"/>
    <mergeCell ref="E4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X129"/>
  <sheetViews>
    <sheetView topLeftCell="D1" zoomScale="55" zoomScaleNormal="55" workbookViewId="0">
      <pane xSplit="6" ySplit="5" topLeftCell="P108" activePane="bottomRight" state="frozen"/>
      <selection activeCell="D1" sqref="D1"/>
      <selection pane="topRight" activeCell="J1" sqref="J1"/>
      <selection pane="bottomLeft" activeCell="D6" sqref="D6"/>
      <selection pane="bottomRight" activeCell="F140" sqref="F140"/>
    </sheetView>
  </sheetViews>
  <sheetFormatPr baseColWidth="10" defaultRowHeight="15"/>
  <cols>
    <col min="3" max="4" width="9.7109375" customWidth="1"/>
    <col min="5" max="5" width="13.7109375" customWidth="1"/>
    <col min="6" max="6" width="107.7109375" customWidth="1"/>
    <col min="7" max="7" width="30.28515625" bestFit="1" customWidth="1"/>
    <col min="8" max="8" width="27.7109375" bestFit="1" customWidth="1"/>
    <col min="9" max="9" width="30.140625" bestFit="1" customWidth="1"/>
    <col min="10" max="15" width="30.140625" customWidth="1"/>
    <col min="16" max="16" width="30" customWidth="1"/>
    <col min="17" max="17" width="27.7109375" customWidth="1"/>
    <col min="18" max="18" width="30.42578125" customWidth="1"/>
    <col min="19" max="21" width="28.140625" customWidth="1"/>
    <col min="22" max="22" width="30.140625" bestFit="1" customWidth="1"/>
    <col min="23" max="23" width="27.7109375" bestFit="1" customWidth="1"/>
    <col min="24" max="24" width="30.140625" bestFit="1" customWidth="1"/>
  </cols>
  <sheetData>
    <row r="1" spans="3:24">
      <c r="D1" t="s">
        <v>160</v>
      </c>
    </row>
    <row r="2" spans="3:24" ht="15.75" thickBot="1">
      <c r="D2" t="s">
        <v>158</v>
      </c>
    </row>
    <row r="3" spans="3:24" ht="52.5" customHeight="1" thickBot="1">
      <c r="C3" s="149" t="s">
        <v>3</v>
      </c>
      <c r="D3" s="149" t="s">
        <v>4</v>
      </c>
      <c r="E3" s="149" t="s">
        <v>5</v>
      </c>
      <c r="F3" s="150" t="s">
        <v>148</v>
      </c>
      <c r="G3" s="144" t="s">
        <v>149</v>
      </c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</row>
    <row r="4" spans="3:24" ht="52.5" customHeight="1" thickBot="1">
      <c r="C4" s="149"/>
      <c r="D4" s="149"/>
      <c r="E4" s="149"/>
      <c r="F4" s="150"/>
      <c r="G4" s="150" t="s">
        <v>150</v>
      </c>
      <c r="H4" s="150"/>
      <c r="I4" s="150"/>
      <c r="J4" s="150" t="s">
        <v>151</v>
      </c>
      <c r="K4" s="150"/>
      <c r="L4" s="150"/>
      <c r="M4" s="150" t="s">
        <v>152</v>
      </c>
      <c r="N4" s="150"/>
      <c r="O4" s="150"/>
      <c r="P4" s="150" t="s">
        <v>153</v>
      </c>
      <c r="Q4" s="150"/>
      <c r="R4" s="150"/>
      <c r="S4" s="151" t="s">
        <v>138</v>
      </c>
      <c r="T4" s="152"/>
      <c r="U4" s="153"/>
      <c r="V4" s="144" t="s">
        <v>154</v>
      </c>
      <c r="W4" s="144"/>
      <c r="X4" s="144"/>
    </row>
    <row r="5" spans="3:24" ht="52.5" customHeight="1" thickBot="1">
      <c r="C5" s="149"/>
      <c r="D5" s="149"/>
      <c r="E5" s="149"/>
      <c r="F5" s="150"/>
      <c r="G5" s="73" t="s">
        <v>14</v>
      </c>
      <c r="H5" s="73" t="s">
        <v>17</v>
      </c>
      <c r="I5" s="73" t="s">
        <v>18</v>
      </c>
      <c r="J5" s="73" t="s">
        <v>14</v>
      </c>
      <c r="K5" s="73" t="s">
        <v>17</v>
      </c>
      <c r="L5" s="73" t="s">
        <v>18</v>
      </c>
      <c r="M5" s="73" t="s">
        <v>14</v>
      </c>
      <c r="N5" s="73" t="s">
        <v>17</v>
      </c>
      <c r="O5" s="73" t="s">
        <v>18</v>
      </c>
      <c r="P5" s="73" t="s">
        <v>14</v>
      </c>
      <c r="Q5" s="73" t="s">
        <v>17</v>
      </c>
      <c r="R5" s="73" t="s">
        <v>18</v>
      </c>
      <c r="S5" s="73" t="s">
        <v>14</v>
      </c>
      <c r="T5" s="73" t="s">
        <v>17</v>
      </c>
      <c r="U5" s="73" t="s">
        <v>18</v>
      </c>
      <c r="V5" s="73" t="s">
        <v>14</v>
      </c>
      <c r="W5" s="73" t="s">
        <v>17</v>
      </c>
      <c r="X5" s="73" t="s">
        <v>18</v>
      </c>
    </row>
    <row r="6" spans="3:24" ht="37.5" customHeight="1" thickBot="1">
      <c r="C6" s="147">
        <v>1</v>
      </c>
      <c r="D6" s="145" t="s">
        <v>20</v>
      </c>
      <c r="E6" s="145"/>
      <c r="F6" s="145"/>
      <c r="G6" s="74">
        <f>+G7+G14</f>
        <v>9008029.1799999997</v>
      </c>
      <c r="H6" s="74">
        <f t="shared" ref="H6:X6" si="0">+H7+H14</f>
        <v>19136985.52</v>
      </c>
      <c r="I6" s="74">
        <f t="shared" si="0"/>
        <v>28145014.699999999</v>
      </c>
      <c r="J6" s="74" t="e">
        <f t="shared" si="0"/>
        <v>#REF!</v>
      </c>
      <c r="K6" s="74">
        <f t="shared" si="0"/>
        <v>99274.99</v>
      </c>
      <c r="L6" s="74" t="e">
        <f t="shared" si="0"/>
        <v>#REF!</v>
      </c>
      <c r="M6" s="74" t="e">
        <f t="shared" si="0"/>
        <v>#REF!</v>
      </c>
      <c r="N6" s="74">
        <f t="shared" si="0"/>
        <v>0</v>
      </c>
      <c r="O6" s="74" t="e">
        <f t="shared" si="0"/>
        <v>#REF!</v>
      </c>
      <c r="P6" s="74">
        <f t="shared" si="0"/>
        <v>0</v>
      </c>
      <c r="Q6" s="74">
        <f t="shared" si="0"/>
        <v>4624389.6800000006</v>
      </c>
      <c r="R6" s="74">
        <f t="shared" si="0"/>
        <v>4624389.6800000006</v>
      </c>
      <c r="S6" s="74">
        <f t="shared" si="0"/>
        <v>0</v>
      </c>
      <c r="T6" s="74">
        <f t="shared" si="0"/>
        <v>0</v>
      </c>
      <c r="U6" s="74">
        <f t="shared" si="0"/>
        <v>0</v>
      </c>
      <c r="V6" s="74" t="e">
        <f t="shared" si="0"/>
        <v>#REF!</v>
      </c>
      <c r="W6" s="74">
        <f t="shared" si="0"/>
        <v>14413320.85</v>
      </c>
      <c r="X6" s="74" t="e">
        <f t="shared" si="0"/>
        <v>#REF!</v>
      </c>
    </row>
    <row r="7" spans="3:24" ht="66" customHeight="1">
      <c r="C7" s="148"/>
      <c r="D7" s="147">
        <v>2</v>
      </c>
      <c r="E7" s="146" t="s">
        <v>22</v>
      </c>
      <c r="F7" s="146"/>
      <c r="G7" s="75">
        <f>+SUM(G8:G13)</f>
        <v>2350000</v>
      </c>
      <c r="H7" s="75">
        <f t="shared" ref="H7:I7" si="1">+SUM(H8:H13)</f>
        <v>18936985.52</v>
      </c>
      <c r="I7" s="75">
        <f t="shared" si="1"/>
        <v>21286985.52</v>
      </c>
      <c r="J7" s="75" t="e">
        <f>+SUM(J8:J13)</f>
        <v>#REF!</v>
      </c>
      <c r="K7" s="75">
        <f t="shared" ref="K7:L7" si="2">+SUM(K8:K13)</f>
        <v>99274.99</v>
      </c>
      <c r="L7" s="75" t="e">
        <f t="shared" si="2"/>
        <v>#REF!</v>
      </c>
      <c r="M7" s="75" t="e">
        <f>+SUM(M8:M13)</f>
        <v>#REF!</v>
      </c>
      <c r="N7" s="75">
        <f t="shared" ref="N7:O7" si="3">+SUM(N8:N13)</f>
        <v>0</v>
      </c>
      <c r="O7" s="75" t="e">
        <f t="shared" si="3"/>
        <v>#REF!</v>
      </c>
      <c r="P7" s="75">
        <f>+SUM(P8:P13)</f>
        <v>0</v>
      </c>
      <c r="Q7" s="75">
        <f t="shared" ref="Q7:R7" si="4">+SUM(Q8:Q13)</f>
        <v>4624389.6800000006</v>
      </c>
      <c r="R7" s="75">
        <f t="shared" si="4"/>
        <v>4624389.6800000006</v>
      </c>
      <c r="S7" s="75">
        <f>+SUM(S8:S13)</f>
        <v>0</v>
      </c>
      <c r="T7" s="75">
        <f t="shared" ref="T7:U7" si="5">+SUM(T8:T13)</f>
        <v>0</v>
      </c>
      <c r="U7" s="75">
        <f t="shared" si="5"/>
        <v>0</v>
      </c>
      <c r="V7" s="75" t="e">
        <f>+SUM(V8:V13)</f>
        <v>#REF!</v>
      </c>
      <c r="W7" s="75">
        <f t="shared" ref="W7:X7" si="6">+SUM(W8:W13)</f>
        <v>14213320.85</v>
      </c>
      <c r="X7" s="75" t="e">
        <f t="shared" si="6"/>
        <v>#REF!</v>
      </c>
    </row>
    <row r="8" spans="3:24" ht="26.25">
      <c r="C8" s="148"/>
      <c r="D8" s="148"/>
      <c r="E8" s="76">
        <v>1000</v>
      </c>
      <c r="F8" s="77" t="s">
        <v>23</v>
      </c>
      <c r="G8" s="78">
        <v>0</v>
      </c>
      <c r="H8" s="78">
        <f>+'FASP ESPECIFICO'!P11</f>
        <v>18600000</v>
      </c>
      <c r="I8" s="79">
        <f>+G8+H8</f>
        <v>18600000</v>
      </c>
      <c r="J8" s="78">
        <v>0</v>
      </c>
      <c r="K8" s="78">
        <v>0</v>
      </c>
      <c r="L8" s="79">
        <f>+J8+K8</f>
        <v>0</v>
      </c>
      <c r="M8" s="78">
        <v>0</v>
      </c>
      <c r="N8" s="78">
        <v>0</v>
      </c>
      <c r="O8" s="79">
        <f>+M8+N8</f>
        <v>0</v>
      </c>
      <c r="P8" s="78">
        <v>0</v>
      </c>
      <c r="Q8" s="78">
        <f>+'FASP ESPECIFICO'!W11</f>
        <v>4520500.2300000004</v>
      </c>
      <c r="R8" s="79">
        <f>+P8+Q8</f>
        <v>4520500.2300000004</v>
      </c>
      <c r="S8" s="78">
        <v>0</v>
      </c>
      <c r="T8" s="78">
        <v>0</v>
      </c>
      <c r="U8" s="79">
        <f>+S8+T8</f>
        <v>0</v>
      </c>
      <c r="V8" s="78">
        <f>+G8-J8-M8-P8-S8</f>
        <v>0</v>
      </c>
      <c r="W8" s="78">
        <f>+H8-K8-N8-Q8-T8</f>
        <v>14079499.77</v>
      </c>
      <c r="X8" s="85">
        <f>+I8-L8-O8-R8-U8</f>
        <v>14079499.77</v>
      </c>
    </row>
    <row r="9" spans="3:24" ht="26.25">
      <c r="C9" s="148"/>
      <c r="D9" s="148"/>
      <c r="E9" s="76">
        <v>2000</v>
      </c>
      <c r="F9" s="77" t="s">
        <v>27</v>
      </c>
      <c r="G9" s="80">
        <f>+'FASP ESPECIFICO'!M15</f>
        <v>1615000</v>
      </c>
      <c r="H9" s="80">
        <f>+'FASP ESPECIFICO'!P15</f>
        <v>86985.52</v>
      </c>
      <c r="I9" s="79">
        <f t="shared" ref="I9:I13" si="7">+G9+H9</f>
        <v>1701985.52</v>
      </c>
      <c r="J9" s="80" t="e">
        <f>+#REF!</f>
        <v>#REF!</v>
      </c>
      <c r="K9" s="80">
        <v>0</v>
      </c>
      <c r="L9" s="79" t="e">
        <f t="shared" ref="L9:L13" si="8">+J9+K9</f>
        <v>#REF!</v>
      </c>
      <c r="M9" s="80" t="e">
        <f>+#REF!</f>
        <v>#REF!</v>
      </c>
      <c r="N9" s="80">
        <v>0</v>
      </c>
      <c r="O9" s="79" t="e">
        <f t="shared" ref="O9:O13" si="9">+M9+N9</f>
        <v>#REF!</v>
      </c>
      <c r="P9" s="80">
        <v>0</v>
      </c>
      <c r="Q9" s="80">
        <f>+'FASP ESPECIFICO'!W15</f>
        <v>0</v>
      </c>
      <c r="R9" s="79">
        <f t="shared" ref="R9:R13" si="10">+P9+Q9</f>
        <v>0</v>
      </c>
      <c r="S9" s="80">
        <v>0</v>
      </c>
      <c r="T9" s="80">
        <v>0</v>
      </c>
      <c r="U9" s="79">
        <f t="shared" ref="U9:U13" si="11">+S9+T9</f>
        <v>0</v>
      </c>
      <c r="V9" s="78" t="e">
        <f t="shared" ref="V9:X13" si="12">+G9-J9-M9-P9-S9</f>
        <v>#REF!</v>
      </c>
      <c r="W9" s="78">
        <f t="shared" si="12"/>
        <v>86985.52</v>
      </c>
      <c r="X9" s="85" t="e">
        <f t="shared" si="12"/>
        <v>#REF!</v>
      </c>
    </row>
    <row r="10" spans="3:24" ht="26.25">
      <c r="C10" s="148"/>
      <c r="D10" s="148"/>
      <c r="E10" s="76">
        <v>3000</v>
      </c>
      <c r="F10" s="77" t="s">
        <v>32</v>
      </c>
      <c r="G10" s="80">
        <v>0</v>
      </c>
      <c r="H10" s="78">
        <f>+'FASP ESPECIFICO'!P23</f>
        <v>250000</v>
      </c>
      <c r="I10" s="79">
        <f t="shared" si="7"/>
        <v>250000</v>
      </c>
      <c r="J10" s="80">
        <v>0</v>
      </c>
      <c r="K10" s="78">
        <f>+'FASP ESPECIFICO'!AK23</f>
        <v>99274.99</v>
      </c>
      <c r="L10" s="79">
        <f t="shared" si="8"/>
        <v>99274.99</v>
      </c>
      <c r="M10" s="80">
        <v>0</v>
      </c>
      <c r="N10" s="78">
        <v>0</v>
      </c>
      <c r="O10" s="79">
        <f t="shared" si="9"/>
        <v>0</v>
      </c>
      <c r="P10" s="80">
        <v>0</v>
      </c>
      <c r="Q10" s="78">
        <f>+'FASP ESPECIFICO'!W23</f>
        <v>103889.45</v>
      </c>
      <c r="R10" s="79">
        <f t="shared" si="10"/>
        <v>103889.45</v>
      </c>
      <c r="S10" s="80">
        <v>0</v>
      </c>
      <c r="T10" s="78">
        <v>0</v>
      </c>
      <c r="U10" s="79">
        <f t="shared" si="11"/>
        <v>0</v>
      </c>
      <c r="V10" s="78">
        <f t="shared" si="12"/>
        <v>0</v>
      </c>
      <c r="W10" s="78">
        <f t="shared" si="12"/>
        <v>46835.560000000012</v>
      </c>
      <c r="X10" s="85">
        <f t="shared" si="12"/>
        <v>46835.560000000012</v>
      </c>
    </row>
    <row r="11" spans="3:24" ht="26.25">
      <c r="C11" s="148"/>
      <c r="D11" s="148"/>
      <c r="E11" s="76">
        <v>4000</v>
      </c>
      <c r="F11" s="77" t="s">
        <v>79</v>
      </c>
      <c r="G11" s="80">
        <v>0</v>
      </c>
      <c r="H11" s="78">
        <v>0</v>
      </c>
      <c r="I11" s="79">
        <f t="shared" si="7"/>
        <v>0</v>
      </c>
      <c r="J11" s="80">
        <v>0</v>
      </c>
      <c r="K11" s="78">
        <v>0</v>
      </c>
      <c r="L11" s="79">
        <f t="shared" si="8"/>
        <v>0</v>
      </c>
      <c r="M11" s="80">
        <v>0</v>
      </c>
      <c r="N11" s="78">
        <v>0</v>
      </c>
      <c r="O11" s="79">
        <f t="shared" si="9"/>
        <v>0</v>
      </c>
      <c r="P11" s="80">
        <v>0</v>
      </c>
      <c r="Q11" s="78">
        <v>0</v>
      </c>
      <c r="R11" s="79">
        <f t="shared" si="10"/>
        <v>0</v>
      </c>
      <c r="S11" s="80">
        <v>0</v>
      </c>
      <c r="T11" s="78">
        <v>0</v>
      </c>
      <c r="U11" s="79">
        <f t="shared" si="11"/>
        <v>0</v>
      </c>
      <c r="V11" s="78">
        <f t="shared" si="12"/>
        <v>0</v>
      </c>
      <c r="W11" s="78">
        <f t="shared" si="12"/>
        <v>0</v>
      </c>
      <c r="X11" s="85">
        <f t="shared" si="12"/>
        <v>0</v>
      </c>
    </row>
    <row r="12" spans="3:24" ht="26.25">
      <c r="C12" s="148"/>
      <c r="D12" s="148"/>
      <c r="E12" s="76">
        <v>5000</v>
      </c>
      <c r="F12" s="77" t="s">
        <v>41</v>
      </c>
      <c r="G12" s="80">
        <f>+'FASP ESPECIFICO'!M32</f>
        <v>735000</v>
      </c>
      <c r="H12" s="78">
        <v>0</v>
      </c>
      <c r="I12" s="79">
        <f t="shared" si="7"/>
        <v>735000</v>
      </c>
      <c r="J12" s="80">
        <f>+'FASP ESPECIFICO'!AH32</f>
        <v>135554.70000000001</v>
      </c>
      <c r="K12" s="78">
        <v>0</v>
      </c>
      <c r="L12" s="79">
        <f t="shared" si="8"/>
        <v>135554.70000000001</v>
      </c>
      <c r="M12" s="80">
        <v>0</v>
      </c>
      <c r="N12" s="78">
        <v>0</v>
      </c>
      <c r="O12" s="79">
        <f t="shared" si="9"/>
        <v>0</v>
      </c>
      <c r="P12" s="80">
        <v>0</v>
      </c>
      <c r="Q12" s="78">
        <v>0</v>
      </c>
      <c r="R12" s="79">
        <f t="shared" si="10"/>
        <v>0</v>
      </c>
      <c r="S12" s="80">
        <v>0</v>
      </c>
      <c r="T12" s="78">
        <v>0</v>
      </c>
      <c r="U12" s="79">
        <f t="shared" si="11"/>
        <v>0</v>
      </c>
      <c r="V12" s="78">
        <f t="shared" si="12"/>
        <v>599445.30000000005</v>
      </c>
      <c r="W12" s="78">
        <f t="shared" si="12"/>
        <v>0</v>
      </c>
      <c r="X12" s="85">
        <f t="shared" si="12"/>
        <v>599445.30000000005</v>
      </c>
    </row>
    <row r="13" spans="3:24" ht="27" thickBot="1">
      <c r="C13" s="148"/>
      <c r="D13" s="148"/>
      <c r="E13" s="76">
        <v>6000</v>
      </c>
      <c r="F13" s="77" t="s">
        <v>155</v>
      </c>
      <c r="G13" s="81">
        <v>0</v>
      </c>
      <c r="H13" s="82">
        <v>0</v>
      </c>
      <c r="I13" s="79">
        <f t="shared" si="7"/>
        <v>0</v>
      </c>
      <c r="J13" s="81">
        <v>0</v>
      </c>
      <c r="K13" s="82">
        <v>0</v>
      </c>
      <c r="L13" s="79">
        <f t="shared" si="8"/>
        <v>0</v>
      </c>
      <c r="M13" s="81">
        <v>0</v>
      </c>
      <c r="N13" s="82">
        <v>0</v>
      </c>
      <c r="O13" s="79">
        <f t="shared" si="9"/>
        <v>0</v>
      </c>
      <c r="P13" s="81">
        <v>0</v>
      </c>
      <c r="Q13" s="82">
        <v>0</v>
      </c>
      <c r="R13" s="79">
        <f t="shared" si="10"/>
        <v>0</v>
      </c>
      <c r="S13" s="81">
        <v>0</v>
      </c>
      <c r="T13" s="82">
        <v>0</v>
      </c>
      <c r="U13" s="79">
        <f t="shared" si="11"/>
        <v>0</v>
      </c>
      <c r="V13" s="78">
        <f t="shared" si="12"/>
        <v>0</v>
      </c>
      <c r="W13" s="78">
        <f t="shared" si="12"/>
        <v>0</v>
      </c>
      <c r="X13" s="85">
        <f t="shared" si="12"/>
        <v>0</v>
      </c>
    </row>
    <row r="14" spans="3:24" ht="55.5" customHeight="1">
      <c r="C14" s="148"/>
      <c r="D14" s="147">
        <v>3</v>
      </c>
      <c r="E14" s="146" t="s">
        <v>51</v>
      </c>
      <c r="F14" s="146"/>
      <c r="G14" s="75">
        <f>+SUM(G15:G20)</f>
        <v>6658029.1799999997</v>
      </c>
      <c r="H14" s="75">
        <f t="shared" ref="H14:I14" si="13">+SUM(H15:H20)</f>
        <v>200000</v>
      </c>
      <c r="I14" s="75">
        <f t="shared" si="13"/>
        <v>6858029.1799999997</v>
      </c>
      <c r="J14" s="75" t="e">
        <f>+SUM(J15:J20)</f>
        <v>#REF!</v>
      </c>
      <c r="K14" s="75">
        <f t="shared" ref="K14:L14" si="14">+SUM(K15:K20)</f>
        <v>0</v>
      </c>
      <c r="L14" s="75" t="e">
        <f t="shared" si="14"/>
        <v>#REF!</v>
      </c>
      <c r="M14" s="75" t="e">
        <f>+SUM(M15:M20)</f>
        <v>#REF!</v>
      </c>
      <c r="N14" s="75">
        <f t="shared" ref="N14:O14" si="15">+SUM(N15:N20)</f>
        <v>0</v>
      </c>
      <c r="O14" s="75" t="e">
        <f t="shared" si="15"/>
        <v>#REF!</v>
      </c>
      <c r="P14" s="75">
        <f>+SUM(P15:P20)</f>
        <v>0</v>
      </c>
      <c r="Q14" s="75">
        <f t="shared" ref="Q14:R14" si="16">+SUM(Q15:Q20)</f>
        <v>0</v>
      </c>
      <c r="R14" s="75">
        <f t="shared" si="16"/>
        <v>0</v>
      </c>
      <c r="S14" s="75">
        <f>+SUM(S15:S20)</f>
        <v>0</v>
      </c>
      <c r="T14" s="75">
        <f t="shared" ref="T14:U14" si="17">+SUM(T15:T20)</f>
        <v>0</v>
      </c>
      <c r="U14" s="75">
        <f t="shared" si="17"/>
        <v>0</v>
      </c>
      <c r="V14" s="75" t="e">
        <f>+SUM(V15:V20)</f>
        <v>#REF!</v>
      </c>
      <c r="W14" s="75">
        <f t="shared" ref="W14:X14" si="18">+SUM(W15:W20)</f>
        <v>200000</v>
      </c>
      <c r="X14" s="75" t="e">
        <f t="shared" si="18"/>
        <v>#REF!</v>
      </c>
    </row>
    <row r="15" spans="3:24" ht="26.25">
      <c r="C15" s="148"/>
      <c r="D15" s="148"/>
      <c r="E15" s="76">
        <v>1000</v>
      </c>
      <c r="F15" s="77" t="s">
        <v>23</v>
      </c>
      <c r="G15" s="78">
        <v>0</v>
      </c>
      <c r="H15" s="78">
        <v>0</v>
      </c>
      <c r="I15" s="79">
        <f>+G15+H15</f>
        <v>0</v>
      </c>
      <c r="J15" s="78">
        <v>0</v>
      </c>
      <c r="K15" s="78">
        <v>0</v>
      </c>
      <c r="L15" s="79">
        <f>+J15+K15</f>
        <v>0</v>
      </c>
      <c r="M15" s="78">
        <v>0</v>
      </c>
      <c r="N15" s="78">
        <v>0</v>
      </c>
      <c r="O15" s="79">
        <f>+M15+N15</f>
        <v>0</v>
      </c>
      <c r="P15" s="78">
        <v>0</v>
      </c>
      <c r="Q15" s="78">
        <v>0</v>
      </c>
      <c r="R15" s="79">
        <f>+P15+Q15</f>
        <v>0</v>
      </c>
      <c r="S15" s="78">
        <v>0</v>
      </c>
      <c r="T15" s="78">
        <v>0</v>
      </c>
      <c r="U15" s="79">
        <f>+S15+T15</f>
        <v>0</v>
      </c>
      <c r="V15" s="78">
        <f>+G15-J15-M15-P15-S15</f>
        <v>0</v>
      </c>
      <c r="W15" s="78">
        <f>+H15-K15-N15-Q15-T15</f>
        <v>0</v>
      </c>
      <c r="X15" s="85">
        <f>+I15-L15-O15-R15-U15</f>
        <v>0</v>
      </c>
    </row>
    <row r="16" spans="3:24" ht="26.25">
      <c r="C16" s="148"/>
      <c r="D16" s="148"/>
      <c r="E16" s="76">
        <v>2000</v>
      </c>
      <c r="F16" s="77" t="s">
        <v>27</v>
      </c>
      <c r="G16" s="80">
        <v>0</v>
      </c>
      <c r="H16" s="80">
        <f>+'FASP ESPECIFICO'!P22</f>
        <v>0</v>
      </c>
      <c r="I16" s="79">
        <f t="shared" ref="I16:I20" si="19">+G16+H16</f>
        <v>0</v>
      </c>
      <c r="J16" s="80" t="e">
        <f>+#REF!</f>
        <v>#REF!</v>
      </c>
      <c r="K16" s="80">
        <v>0</v>
      </c>
      <c r="L16" s="79" t="e">
        <f t="shared" ref="L16:L20" si="20">+J16+K16</f>
        <v>#REF!</v>
      </c>
      <c r="M16" s="80" t="e">
        <f>+#REF!</f>
        <v>#REF!</v>
      </c>
      <c r="N16" s="80">
        <v>0</v>
      </c>
      <c r="O16" s="79" t="e">
        <f t="shared" ref="O16:O20" si="21">+M16+N16</f>
        <v>#REF!</v>
      </c>
      <c r="P16" s="80">
        <v>0</v>
      </c>
      <c r="Q16" s="80">
        <v>0</v>
      </c>
      <c r="R16" s="79">
        <f t="shared" ref="R16:R20" si="22">+P16+Q16</f>
        <v>0</v>
      </c>
      <c r="S16" s="80">
        <v>0</v>
      </c>
      <c r="T16" s="80">
        <v>0</v>
      </c>
      <c r="U16" s="79">
        <f t="shared" ref="U16:U20" si="23">+S16+T16</f>
        <v>0</v>
      </c>
      <c r="V16" s="78" t="e">
        <f t="shared" ref="V16:V20" si="24">+G16-J16-M16-P16-S16</f>
        <v>#REF!</v>
      </c>
      <c r="W16" s="78">
        <f t="shared" ref="W16:W20" si="25">+H16-K16-N16-Q16-T16</f>
        <v>0</v>
      </c>
      <c r="X16" s="85" t="e">
        <f t="shared" ref="X16:X20" si="26">+I16-L16-O16-R16-U16</f>
        <v>#REF!</v>
      </c>
    </row>
    <row r="17" spans="3:24" ht="26.25">
      <c r="C17" s="148"/>
      <c r="D17" s="148"/>
      <c r="E17" s="76">
        <v>3000</v>
      </c>
      <c r="F17" s="77" t="s">
        <v>32</v>
      </c>
      <c r="G17" s="80">
        <f>+'FASP ESPECIFICO'!M46</f>
        <v>6658029.1799999997</v>
      </c>
      <c r="H17" s="78">
        <f>+'FASP ESPECIFICO'!P46</f>
        <v>200000</v>
      </c>
      <c r="I17" s="79">
        <f t="shared" si="19"/>
        <v>6858029.1799999997</v>
      </c>
      <c r="J17" s="80">
        <v>0</v>
      </c>
      <c r="K17" s="78">
        <v>0</v>
      </c>
      <c r="L17" s="79">
        <f t="shared" si="20"/>
        <v>0</v>
      </c>
      <c r="M17" s="80">
        <v>0</v>
      </c>
      <c r="N17" s="78">
        <v>0</v>
      </c>
      <c r="O17" s="79">
        <f t="shared" si="21"/>
        <v>0</v>
      </c>
      <c r="P17" s="80">
        <v>0</v>
      </c>
      <c r="Q17" s="78">
        <v>0</v>
      </c>
      <c r="R17" s="79">
        <f t="shared" si="22"/>
        <v>0</v>
      </c>
      <c r="S17" s="80">
        <v>0</v>
      </c>
      <c r="T17" s="78">
        <v>0</v>
      </c>
      <c r="U17" s="79">
        <f t="shared" si="23"/>
        <v>0</v>
      </c>
      <c r="V17" s="78">
        <f t="shared" si="24"/>
        <v>6658029.1799999997</v>
      </c>
      <c r="W17" s="78">
        <f t="shared" si="25"/>
        <v>200000</v>
      </c>
      <c r="X17" s="85">
        <f t="shared" si="26"/>
        <v>6858029.1799999997</v>
      </c>
    </row>
    <row r="18" spans="3:24" ht="26.25">
      <c r="C18" s="148"/>
      <c r="D18" s="148"/>
      <c r="E18" s="76">
        <v>4000</v>
      </c>
      <c r="F18" s="77" t="s">
        <v>79</v>
      </c>
      <c r="G18" s="80">
        <v>0</v>
      </c>
      <c r="H18" s="78">
        <v>0</v>
      </c>
      <c r="I18" s="79">
        <f t="shared" si="19"/>
        <v>0</v>
      </c>
      <c r="J18" s="80">
        <v>0</v>
      </c>
      <c r="K18" s="78">
        <v>0</v>
      </c>
      <c r="L18" s="79">
        <f t="shared" si="20"/>
        <v>0</v>
      </c>
      <c r="M18" s="80">
        <v>0</v>
      </c>
      <c r="N18" s="78">
        <v>0</v>
      </c>
      <c r="O18" s="79">
        <f t="shared" si="21"/>
        <v>0</v>
      </c>
      <c r="P18" s="80">
        <v>0</v>
      </c>
      <c r="Q18" s="78">
        <v>0</v>
      </c>
      <c r="R18" s="79">
        <f t="shared" si="22"/>
        <v>0</v>
      </c>
      <c r="S18" s="80">
        <v>0</v>
      </c>
      <c r="T18" s="78">
        <v>0</v>
      </c>
      <c r="U18" s="79">
        <f t="shared" si="23"/>
        <v>0</v>
      </c>
      <c r="V18" s="78">
        <f t="shared" si="24"/>
        <v>0</v>
      </c>
      <c r="W18" s="78">
        <f t="shared" si="25"/>
        <v>0</v>
      </c>
      <c r="X18" s="85">
        <f t="shared" si="26"/>
        <v>0</v>
      </c>
    </row>
    <row r="19" spans="3:24" ht="26.25">
      <c r="C19" s="148"/>
      <c r="D19" s="148"/>
      <c r="E19" s="76">
        <v>5000</v>
      </c>
      <c r="F19" s="77" t="s">
        <v>41</v>
      </c>
      <c r="G19" s="80">
        <v>0</v>
      </c>
      <c r="H19" s="78">
        <v>0</v>
      </c>
      <c r="I19" s="79">
        <f t="shared" si="19"/>
        <v>0</v>
      </c>
      <c r="J19" s="80">
        <v>0</v>
      </c>
      <c r="K19" s="78">
        <v>0</v>
      </c>
      <c r="L19" s="79">
        <f t="shared" si="20"/>
        <v>0</v>
      </c>
      <c r="M19" s="80">
        <v>0</v>
      </c>
      <c r="N19" s="78">
        <v>0</v>
      </c>
      <c r="O19" s="79">
        <f t="shared" si="21"/>
        <v>0</v>
      </c>
      <c r="P19" s="80">
        <v>0</v>
      </c>
      <c r="Q19" s="78">
        <v>0</v>
      </c>
      <c r="R19" s="79">
        <f t="shared" si="22"/>
        <v>0</v>
      </c>
      <c r="S19" s="80">
        <v>0</v>
      </c>
      <c r="T19" s="78">
        <v>0</v>
      </c>
      <c r="U19" s="79">
        <f t="shared" si="23"/>
        <v>0</v>
      </c>
      <c r="V19" s="78">
        <f t="shared" si="24"/>
        <v>0</v>
      </c>
      <c r="W19" s="78">
        <f t="shared" si="25"/>
        <v>0</v>
      </c>
      <c r="X19" s="85">
        <f t="shared" si="26"/>
        <v>0</v>
      </c>
    </row>
    <row r="20" spans="3:24" ht="27" thickBot="1">
      <c r="C20" s="148"/>
      <c r="D20" s="148"/>
      <c r="E20" s="76">
        <v>6000</v>
      </c>
      <c r="F20" s="77" t="s">
        <v>155</v>
      </c>
      <c r="G20" s="81">
        <v>0</v>
      </c>
      <c r="H20" s="82">
        <v>0</v>
      </c>
      <c r="I20" s="79">
        <f t="shared" si="19"/>
        <v>0</v>
      </c>
      <c r="J20" s="81">
        <v>0</v>
      </c>
      <c r="K20" s="82">
        <v>0</v>
      </c>
      <c r="L20" s="79">
        <f t="shared" si="20"/>
        <v>0</v>
      </c>
      <c r="M20" s="81">
        <v>0</v>
      </c>
      <c r="N20" s="82">
        <v>0</v>
      </c>
      <c r="O20" s="79">
        <f t="shared" si="21"/>
        <v>0</v>
      </c>
      <c r="P20" s="81">
        <v>0</v>
      </c>
      <c r="Q20" s="82">
        <v>0</v>
      </c>
      <c r="R20" s="79">
        <f t="shared" si="22"/>
        <v>0</v>
      </c>
      <c r="S20" s="81">
        <v>0</v>
      </c>
      <c r="T20" s="82">
        <v>0</v>
      </c>
      <c r="U20" s="79">
        <f t="shared" si="23"/>
        <v>0</v>
      </c>
      <c r="V20" s="78">
        <f t="shared" si="24"/>
        <v>0</v>
      </c>
      <c r="W20" s="78">
        <f t="shared" si="25"/>
        <v>0</v>
      </c>
      <c r="X20" s="85">
        <f t="shared" si="26"/>
        <v>0</v>
      </c>
    </row>
    <row r="21" spans="3:24" ht="45.75" customHeight="1" thickBot="1">
      <c r="C21" s="147">
        <v>5</v>
      </c>
      <c r="D21" s="145" t="s">
        <v>54</v>
      </c>
      <c r="E21" s="145"/>
      <c r="F21" s="145"/>
      <c r="G21" s="74">
        <f>+G22</f>
        <v>8450000</v>
      </c>
      <c r="H21" s="74">
        <f t="shared" ref="H21:X21" si="27">+H22</f>
        <v>316328.52</v>
      </c>
      <c r="I21" s="74">
        <f t="shared" si="27"/>
        <v>8766328.5199999996</v>
      </c>
      <c r="J21" s="74" t="e">
        <f t="shared" si="27"/>
        <v>#REF!</v>
      </c>
      <c r="K21" s="74">
        <f t="shared" si="27"/>
        <v>0</v>
      </c>
      <c r="L21" s="74" t="e">
        <f t="shared" si="27"/>
        <v>#REF!</v>
      </c>
      <c r="M21" s="74" t="e">
        <f t="shared" si="27"/>
        <v>#REF!</v>
      </c>
      <c r="N21" s="74">
        <f t="shared" si="27"/>
        <v>0</v>
      </c>
      <c r="O21" s="74" t="e">
        <f t="shared" si="27"/>
        <v>#REF!</v>
      </c>
      <c r="P21" s="74">
        <f t="shared" si="27"/>
        <v>0</v>
      </c>
      <c r="Q21" s="74">
        <f t="shared" si="27"/>
        <v>0</v>
      </c>
      <c r="R21" s="74">
        <f t="shared" si="27"/>
        <v>0</v>
      </c>
      <c r="S21" s="74">
        <f t="shared" si="27"/>
        <v>0</v>
      </c>
      <c r="T21" s="74">
        <f t="shared" si="27"/>
        <v>0</v>
      </c>
      <c r="U21" s="74">
        <f t="shared" si="27"/>
        <v>0</v>
      </c>
      <c r="V21" s="74" t="e">
        <f t="shared" si="27"/>
        <v>#REF!</v>
      </c>
      <c r="W21" s="74">
        <f t="shared" si="27"/>
        <v>316328.52</v>
      </c>
      <c r="X21" s="74" t="e">
        <f t="shared" si="27"/>
        <v>#REF!</v>
      </c>
    </row>
    <row r="22" spans="3:24" ht="57" customHeight="1">
      <c r="C22" s="148"/>
      <c r="D22" s="147">
        <v>14</v>
      </c>
      <c r="E22" s="146" t="s">
        <v>55</v>
      </c>
      <c r="F22" s="146"/>
      <c r="G22" s="75">
        <f>+SUM(G23:G28)</f>
        <v>8450000</v>
      </c>
      <c r="H22" s="75">
        <f t="shared" ref="H22:I22" si="28">+SUM(H23:H28)</f>
        <v>316328.52</v>
      </c>
      <c r="I22" s="75">
        <f t="shared" si="28"/>
        <v>8766328.5199999996</v>
      </c>
      <c r="J22" s="75" t="e">
        <f>+SUM(J23:J28)</f>
        <v>#REF!</v>
      </c>
      <c r="K22" s="75">
        <f t="shared" ref="K22:L22" si="29">+SUM(K23:K28)</f>
        <v>0</v>
      </c>
      <c r="L22" s="75" t="e">
        <f t="shared" si="29"/>
        <v>#REF!</v>
      </c>
      <c r="M22" s="75" t="e">
        <f>+SUM(M23:M28)</f>
        <v>#REF!</v>
      </c>
      <c r="N22" s="75">
        <f t="shared" ref="N22:O22" si="30">+SUM(N23:N28)</f>
        <v>0</v>
      </c>
      <c r="O22" s="75" t="e">
        <f t="shared" si="30"/>
        <v>#REF!</v>
      </c>
      <c r="P22" s="75">
        <f>+SUM(P23:P28)</f>
        <v>0</v>
      </c>
      <c r="Q22" s="75">
        <f t="shared" ref="Q22:R22" si="31">+SUM(Q23:Q28)</f>
        <v>0</v>
      </c>
      <c r="R22" s="75">
        <f t="shared" si="31"/>
        <v>0</v>
      </c>
      <c r="S22" s="75">
        <f>+SUM(S23:S28)</f>
        <v>0</v>
      </c>
      <c r="T22" s="75">
        <f t="shared" ref="T22:U22" si="32">+SUM(T23:T28)</f>
        <v>0</v>
      </c>
      <c r="U22" s="75">
        <f t="shared" si="32"/>
        <v>0</v>
      </c>
      <c r="V22" s="75" t="e">
        <f>+SUM(V23:V28)</f>
        <v>#REF!</v>
      </c>
      <c r="W22" s="75">
        <f t="shared" ref="W22:X22" si="33">+SUM(W23:W28)</f>
        <v>316328.52</v>
      </c>
      <c r="X22" s="75" t="e">
        <f t="shared" si="33"/>
        <v>#REF!</v>
      </c>
    </row>
    <row r="23" spans="3:24" ht="26.25">
      <c r="C23" s="148"/>
      <c r="D23" s="148"/>
      <c r="E23" s="76">
        <v>1000</v>
      </c>
      <c r="F23" s="77" t="s">
        <v>23</v>
      </c>
      <c r="G23" s="78">
        <v>0</v>
      </c>
      <c r="H23" s="78">
        <v>0</v>
      </c>
      <c r="I23" s="79">
        <f>+G23+H23</f>
        <v>0</v>
      </c>
      <c r="J23" s="78">
        <v>0</v>
      </c>
      <c r="K23" s="78">
        <v>0</v>
      </c>
      <c r="L23" s="79">
        <f>+J23+K23</f>
        <v>0</v>
      </c>
      <c r="M23" s="78">
        <v>0</v>
      </c>
      <c r="N23" s="78">
        <v>0</v>
      </c>
      <c r="O23" s="79">
        <f>+M23+N23</f>
        <v>0</v>
      </c>
      <c r="P23" s="78">
        <v>0</v>
      </c>
      <c r="Q23" s="78">
        <v>0</v>
      </c>
      <c r="R23" s="79">
        <f>+P23+Q23</f>
        <v>0</v>
      </c>
      <c r="S23" s="78">
        <v>0</v>
      </c>
      <c r="T23" s="78">
        <v>0</v>
      </c>
      <c r="U23" s="79">
        <f>+S23+T23</f>
        <v>0</v>
      </c>
      <c r="V23" s="78">
        <f>+G23-J23-M23-P23-S23</f>
        <v>0</v>
      </c>
      <c r="W23" s="78">
        <f>+H23-K23-N23-Q23-T23</f>
        <v>0</v>
      </c>
      <c r="X23" s="85">
        <f>+I23-L23-O23-R23-U23</f>
        <v>0</v>
      </c>
    </row>
    <row r="24" spans="3:24" ht="26.25">
      <c r="C24" s="148"/>
      <c r="D24" s="148"/>
      <c r="E24" s="76">
        <v>2000</v>
      </c>
      <c r="F24" s="77" t="s">
        <v>27</v>
      </c>
      <c r="G24" s="80">
        <v>0</v>
      </c>
      <c r="H24" s="80">
        <f>+'FASP ESPECIFICO'!P53</f>
        <v>316328.52</v>
      </c>
      <c r="I24" s="79">
        <f t="shared" ref="I24:I28" si="34">+G24+H24</f>
        <v>316328.52</v>
      </c>
      <c r="J24" s="80" t="e">
        <f>+#REF!</f>
        <v>#REF!</v>
      </c>
      <c r="K24" s="80">
        <v>0</v>
      </c>
      <c r="L24" s="79" t="e">
        <f t="shared" ref="L24:L28" si="35">+J24+K24</f>
        <v>#REF!</v>
      </c>
      <c r="M24" s="80" t="e">
        <f>+#REF!</f>
        <v>#REF!</v>
      </c>
      <c r="N24" s="80">
        <v>0</v>
      </c>
      <c r="O24" s="79" t="e">
        <f t="shared" ref="O24:O28" si="36">+M24+N24</f>
        <v>#REF!</v>
      </c>
      <c r="P24" s="80">
        <v>0</v>
      </c>
      <c r="Q24" s="80">
        <v>0</v>
      </c>
      <c r="R24" s="79">
        <f t="shared" ref="R24:R28" si="37">+P24+Q24</f>
        <v>0</v>
      </c>
      <c r="S24" s="80">
        <v>0</v>
      </c>
      <c r="T24" s="80">
        <v>0</v>
      </c>
      <c r="U24" s="79">
        <f t="shared" ref="U24:U28" si="38">+S24+T24</f>
        <v>0</v>
      </c>
      <c r="V24" s="78" t="e">
        <f t="shared" ref="V24:V28" si="39">+G24-J24-M24-P24-S24</f>
        <v>#REF!</v>
      </c>
      <c r="W24" s="78">
        <f t="shared" ref="W24:W28" si="40">+H24-K24-N24-Q24-T24</f>
        <v>316328.52</v>
      </c>
      <c r="X24" s="85" t="e">
        <f t="shared" ref="X24:X28" si="41">+I24-L24-O24-R24-U24</f>
        <v>#REF!</v>
      </c>
    </row>
    <row r="25" spans="3:24" ht="26.25">
      <c r="C25" s="148"/>
      <c r="D25" s="148"/>
      <c r="E25" s="76">
        <v>3000</v>
      </c>
      <c r="F25" s="77" t="s">
        <v>32</v>
      </c>
      <c r="G25" s="80">
        <f>+'FASP ESPECIFICO'!M54</f>
        <v>0</v>
      </c>
      <c r="H25" s="78">
        <v>0</v>
      </c>
      <c r="I25" s="79">
        <f t="shared" si="34"/>
        <v>0</v>
      </c>
      <c r="J25" s="80">
        <v>0</v>
      </c>
      <c r="K25" s="78">
        <v>0</v>
      </c>
      <c r="L25" s="79">
        <f t="shared" si="35"/>
        <v>0</v>
      </c>
      <c r="M25" s="80">
        <v>0</v>
      </c>
      <c r="N25" s="78">
        <v>0</v>
      </c>
      <c r="O25" s="79">
        <f t="shared" si="36"/>
        <v>0</v>
      </c>
      <c r="P25" s="80">
        <v>0</v>
      </c>
      <c r="Q25" s="78">
        <v>0</v>
      </c>
      <c r="R25" s="79">
        <f t="shared" si="37"/>
        <v>0</v>
      </c>
      <c r="S25" s="80">
        <v>0</v>
      </c>
      <c r="T25" s="78">
        <v>0</v>
      </c>
      <c r="U25" s="79">
        <f t="shared" si="38"/>
        <v>0</v>
      </c>
      <c r="V25" s="78">
        <f t="shared" si="39"/>
        <v>0</v>
      </c>
      <c r="W25" s="78">
        <f t="shared" si="40"/>
        <v>0</v>
      </c>
      <c r="X25" s="85">
        <f t="shared" si="41"/>
        <v>0</v>
      </c>
    </row>
    <row r="26" spans="3:24" ht="26.25">
      <c r="C26" s="148"/>
      <c r="D26" s="148"/>
      <c r="E26" s="76">
        <v>4000</v>
      </c>
      <c r="F26" s="77" t="s">
        <v>79</v>
      </c>
      <c r="G26" s="80">
        <v>0</v>
      </c>
      <c r="H26" s="78">
        <v>0</v>
      </c>
      <c r="I26" s="79">
        <f t="shared" si="34"/>
        <v>0</v>
      </c>
      <c r="J26" s="80">
        <v>0</v>
      </c>
      <c r="K26" s="78">
        <v>0</v>
      </c>
      <c r="L26" s="79">
        <f t="shared" si="35"/>
        <v>0</v>
      </c>
      <c r="M26" s="80">
        <v>0</v>
      </c>
      <c r="N26" s="78">
        <v>0</v>
      </c>
      <c r="O26" s="79">
        <f t="shared" si="36"/>
        <v>0</v>
      </c>
      <c r="P26" s="80">
        <v>0</v>
      </c>
      <c r="Q26" s="78">
        <v>0</v>
      </c>
      <c r="R26" s="79">
        <f t="shared" si="37"/>
        <v>0</v>
      </c>
      <c r="S26" s="80">
        <v>0</v>
      </c>
      <c r="T26" s="78">
        <v>0</v>
      </c>
      <c r="U26" s="79">
        <f t="shared" si="38"/>
        <v>0</v>
      </c>
      <c r="V26" s="78">
        <f t="shared" si="39"/>
        <v>0</v>
      </c>
      <c r="W26" s="78">
        <f t="shared" si="40"/>
        <v>0</v>
      </c>
      <c r="X26" s="85">
        <f t="shared" si="41"/>
        <v>0</v>
      </c>
    </row>
    <row r="27" spans="3:24" ht="26.25">
      <c r="C27" s="148"/>
      <c r="D27" s="148"/>
      <c r="E27" s="76">
        <v>5000</v>
      </c>
      <c r="F27" s="77" t="s">
        <v>41</v>
      </c>
      <c r="G27" s="80">
        <f>+'FASP ESPECIFICO'!M60</f>
        <v>8450000</v>
      </c>
      <c r="H27" s="78">
        <v>0</v>
      </c>
      <c r="I27" s="79">
        <f t="shared" si="34"/>
        <v>8450000</v>
      </c>
      <c r="J27" s="80">
        <v>0</v>
      </c>
      <c r="K27" s="78">
        <v>0</v>
      </c>
      <c r="L27" s="79">
        <f t="shared" si="35"/>
        <v>0</v>
      </c>
      <c r="M27" s="80">
        <v>0</v>
      </c>
      <c r="N27" s="78">
        <v>0</v>
      </c>
      <c r="O27" s="79">
        <f t="shared" si="36"/>
        <v>0</v>
      </c>
      <c r="P27" s="80">
        <v>0</v>
      </c>
      <c r="Q27" s="78">
        <v>0</v>
      </c>
      <c r="R27" s="79">
        <f t="shared" si="37"/>
        <v>0</v>
      </c>
      <c r="S27" s="80">
        <v>0</v>
      </c>
      <c r="T27" s="78">
        <v>0</v>
      </c>
      <c r="U27" s="79">
        <f t="shared" si="38"/>
        <v>0</v>
      </c>
      <c r="V27" s="78">
        <f t="shared" si="39"/>
        <v>8450000</v>
      </c>
      <c r="W27" s="78">
        <f t="shared" si="40"/>
        <v>0</v>
      </c>
      <c r="X27" s="85">
        <f t="shared" si="41"/>
        <v>8450000</v>
      </c>
    </row>
    <row r="28" spans="3:24" ht="27" thickBot="1">
      <c r="C28" s="148"/>
      <c r="D28" s="148"/>
      <c r="E28" s="76">
        <v>6000</v>
      </c>
      <c r="F28" s="77" t="s">
        <v>155</v>
      </c>
      <c r="G28" s="81">
        <v>0</v>
      </c>
      <c r="H28" s="82">
        <v>0</v>
      </c>
      <c r="I28" s="79">
        <f t="shared" si="34"/>
        <v>0</v>
      </c>
      <c r="J28" s="81">
        <v>0</v>
      </c>
      <c r="K28" s="82">
        <v>0</v>
      </c>
      <c r="L28" s="79">
        <f t="shared" si="35"/>
        <v>0</v>
      </c>
      <c r="M28" s="81">
        <v>0</v>
      </c>
      <c r="N28" s="82">
        <v>0</v>
      </c>
      <c r="O28" s="79">
        <f t="shared" si="36"/>
        <v>0</v>
      </c>
      <c r="P28" s="81">
        <v>0</v>
      </c>
      <c r="Q28" s="82">
        <v>0</v>
      </c>
      <c r="R28" s="79">
        <f t="shared" si="37"/>
        <v>0</v>
      </c>
      <c r="S28" s="81">
        <v>0</v>
      </c>
      <c r="T28" s="82">
        <v>0</v>
      </c>
      <c r="U28" s="79">
        <f t="shared" si="38"/>
        <v>0</v>
      </c>
      <c r="V28" s="78">
        <f t="shared" si="39"/>
        <v>0</v>
      </c>
      <c r="W28" s="78">
        <f t="shared" si="40"/>
        <v>0</v>
      </c>
      <c r="X28" s="85">
        <f t="shared" si="41"/>
        <v>0</v>
      </c>
    </row>
    <row r="29" spans="3:24" ht="65.25" customHeight="1" thickBot="1">
      <c r="C29" s="147">
        <v>6</v>
      </c>
      <c r="D29" s="145" t="s">
        <v>61</v>
      </c>
      <c r="E29" s="145"/>
      <c r="F29" s="145"/>
      <c r="G29" s="74">
        <f>+G30</f>
        <v>0</v>
      </c>
      <c r="H29" s="74">
        <f t="shared" ref="H29:X29" si="42">+H30</f>
        <v>19025169.52</v>
      </c>
      <c r="I29" s="74">
        <f t="shared" si="42"/>
        <v>19025169.52</v>
      </c>
      <c r="J29" s="74" t="e">
        <f t="shared" si="42"/>
        <v>#REF!</v>
      </c>
      <c r="K29" s="74">
        <f t="shared" si="42"/>
        <v>0</v>
      </c>
      <c r="L29" s="74" t="e">
        <f t="shared" si="42"/>
        <v>#REF!</v>
      </c>
      <c r="M29" s="74" t="e">
        <f t="shared" si="42"/>
        <v>#REF!</v>
      </c>
      <c r="N29" s="74">
        <f t="shared" si="42"/>
        <v>0</v>
      </c>
      <c r="O29" s="74" t="e">
        <f t="shared" si="42"/>
        <v>#REF!</v>
      </c>
      <c r="P29" s="74">
        <f t="shared" si="42"/>
        <v>0</v>
      </c>
      <c r="Q29" s="74">
        <f t="shared" si="42"/>
        <v>3766776.8</v>
      </c>
      <c r="R29" s="74">
        <f t="shared" si="42"/>
        <v>3766776.8</v>
      </c>
      <c r="S29" s="74">
        <f t="shared" si="42"/>
        <v>0</v>
      </c>
      <c r="T29" s="74">
        <f t="shared" si="42"/>
        <v>0</v>
      </c>
      <c r="U29" s="74">
        <f t="shared" si="42"/>
        <v>0</v>
      </c>
      <c r="V29" s="74" t="e">
        <f t="shared" si="42"/>
        <v>#REF!</v>
      </c>
      <c r="W29" s="74">
        <f t="shared" si="42"/>
        <v>15258392.719999999</v>
      </c>
      <c r="X29" s="74" t="e">
        <f t="shared" si="42"/>
        <v>#REF!</v>
      </c>
    </row>
    <row r="30" spans="3:24" ht="57" customHeight="1">
      <c r="C30" s="148"/>
      <c r="D30" s="147">
        <v>16</v>
      </c>
      <c r="E30" s="146" t="s">
        <v>62</v>
      </c>
      <c r="F30" s="146"/>
      <c r="G30" s="75">
        <f>+SUM(G31:G36)</f>
        <v>0</v>
      </c>
      <c r="H30" s="75">
        <f t="shared" ref="H30:I30" si="43">+SUM(H31:H36)</f>
        <v>19025169.52</v>
      </c>
      <c r="I30" s="75">
        <f t="shared" si="43"/>
        <v>19025169.52</v>
      </c>
      <c r="J30" s="75" t="e">
        <f>+SUM(J31:J36)</f>
        <v>#REF!</v>
      </c>
      <c r="K30" s="75">
        <f t="shared" ref="K30:L30" si="44">+SUM(K31:K36)</f>
        <v>0</v>
      </c>
      <c r="L30" s="75" t="e">
        <f t="shared" si="44"/>
        <v>#REF!</v>
      </c>
      <c r="M30" s="75" t="e">
        <f>+SUM(M31:M36)</f>
        <v>#REF!</v>
      </c>
      <c r="N30" s="75">
        <f t="shared" ref="N30:O30" si="45">+SUM(N31:N36)</f>
        <v>0</v>
      </c>
      <c r="O30" s="75" t="e">
        <f t="shared" si="45"/>
        <v>#REF!</v>
      </c>
      <c r="P30" s="75">
        <f>+SUM(P31:P36)</f>
        <v>0</v>
      </c>
      <c r="Q30" s="75">
        <f t="shared" ref="Q30:R30" si="46">+SUM(Q31:Q36)</f>
        <v>3766776.8</v>
      </c>
      <c r="R30" s="75">
        <f t="shared" si="46"/>
        <v>3766776.8</v>
      </c>
      <c r="S30" s="75">
        <f>+SUM(S31:S36)</f>
        <v>0</v>
      </c>
      <c r="T30" s="75">
        <f t="shared" ref="T30:U30" si="47">+SUM(T31:T36)</f>
        <v>0</v>
      </c>
      <c r="U30" s="75">
        <f t="shared" si="47"/>
        <v>0</v>
      </c>
      <c r="V30" s="75" t="e">
        <f>+SUM(V31:V36)</f>
        <v>#REF!</v>
      </c>
      <c r="W30" s="75">
        <f t="shared" ref="W30:X30" si="48">+SUM(W31:W36)</f>
        <v>15258392.719999999</v>
      </c>
      <c r="X30" s="75" t="e">
        <f t="shared" si="48"/>
        <v>#REF!</v>
      </c>
    </row>
    <row r="31" spans="3:24" ht="26.25">
      <c r="C31" s="148"/>
      <c r="D31" s="148"/>
      <c r="E31" s="76">
        <v>1000</v>
      </c>
      <c r="F31" s="77" t="s">
        <v>23</v>
      </c>
      <c r="G31" s="78">
        <v>0</v>
      </c>
      <c r="H31" s="78">
        <f>+'FASP ESPECIFICO'!P66</f>
        <v>15565010.039999999</v>
      </c>
      <c r="I31" s="79">
        <f>+G31+H31</f>
        <v>15565010.039999999</v>
      </c>
      <c r="J31" s="78">
        <v>0</v>
      </c>
      <c r="K31" s="78">
        <v>0</v>
      </c>
      <c r="L31" s="79">
        <f>+J31+K31</f>
        <v>0</v>
      </c>
      <c r="M31" s="78">
        <v>0</v>
      </c>
      <c r="N31" s="78">
        <v>0</v>
      </c>
      <c r="O31" s="79">
        <f>+M31+N31</f>
        <v>0</v>
      </c>
      <c r="P31" s="78">
        <v>0</v>
      </c>
      <c r="Q31" s="78">
        <f>+'FASP ESPECIFICO'!W66</f>
        <v>3486343.59</v>
      </c>
      <c r="R31" s="79">
        <f>+P31+Q31</f>
        <v>3486343.59</v>
      </c>
      <c r="S31" s="78">
        <v>0</v>
      </c>
      <c r="T31" s="78">
        <v>0</v>
      </c>
      <c r="U31" s="79">
        <f>+S31+T31</f>
        <v>0</v>
      </c>
      <c r="V31" s="78">
        <f>+G31-J31-M31-P31-S31</f>
        <v>0</v>
      </c>
      <c r="W31" s="78">
        <f>+H31-K31-N31-Q31-T31</f>
        <v>12078666.449999999</v>
      </c>
      <c r="X31" s="85">
        <f>+I31-L31-O31-R31-U31</f>
        <v>12078666.449999999</v>
      </c>
    </row>
    <row r="32" spans="3:24" ht="26.25">
      <c r="C32" s="148"/>
      <c r="D32" s="148"/>
      <c r="E32" s="76">
        <v>2000</v>
      </c>
      <c r="F32" s="77" t="s">
        <v>27</v>
      </c>
      <c r="G32" s="80">
        <v>0</v>
      </c>
      <c r="H32" s="80">
        <f>+'FASP ESPECIFICO'!P70</f>
        <v>473244.84</v>
      </c>
      <c r="I32" s="79">
        <f t="shared" ref="I32:I36" si="49">+G32+H32</f>
        <v>473244.84</v>
      </c>
      <c r="J32" s="80" t="e">
        <f>+#REF!</f>
        <v>#REF!</v>
      </c>
      <c r="K32" s="80">
        <v>0</v>
      </c>
      <c r="L32" s="79" t="e">
        <f t="shared" ref="L32:L36" si="50">+J32+K32</f>
        <v>#REF!</v>
      </c>
      <c r="M32" s="80" t="e">
        <f>+#REF!</f>
        <v>#REF!</v>
      </c>
      <c r="N32" s="80">
        <v>0</v>
      </c>
      <c r="O32" s="79" t="e">
        <f t="shared" ref="O32:O36" si="51">+M32+N32</f>
        <v>#REF!</v>
      </c>
      <c r="P32" s="80">
        <v>0</v>
      </c>
      <c r="Q32" s="80">
        <f>+'FASP ESPECIFICO'!W70</f>
        <v>103704.16</v>
      </c>
      <c r="R32" s="79">
        <f t="shared" ref="R32:R36" si="52">+P32+Q32</f>
        <v>103704.16</v>
      </c>
      <c r="S32" s="80">
        <v>0</v>
      </c>
      <c r="T32" s="80">
        <v>0</v>
      </c>
      <c r="U32" s="79">
        <f t="shared" ref="U32:U36" si="53">+S32+T32</f>
        <v>0</v>
      </c>
      <c r="V32" s="78" t="e">
        <f t="shared" ref="V32:V36" si="54">+G32-J32-M32-P32-S32</f>
        <v>#REF!</v>
      </c>
      <c r="W32" s="78">
        <f t="shared" ref="W32:W36" si="55">+H32-K32-N32-Q32-T32</f>
        <v>369540.68000000005</v>
      </c>
      <c r="X32" s="85" t="e">
        <f t="shared" ref="X32:X36" si="56">+I32-L32-O32-R32-U32</f>
        <v>#REF!</v>
      </c>
    </row>
    <row r="33" spans="3:24" ht="26.25">
      <c r="C33" s="148"/>
      <c r="D33" s="148"/>
      <c r="E33" s="76">
        <v>3000</v>
      </c>
      <c r="F33" s="77" t="s">
        <v>32</v>
      </c>
      <c r="G33" s="80">
        <v>0</v>
      </c>
      <c r="H33" s="78">
        <f>+'FASP ESPECIFICO'!P84</f>
        <v>1285000</v>
      </c>
      <c r="I33" s="79">
        <f t="shared" si="49"/>
        <v>1285000</v>
      </c>
      <c r="J33" s="80">
        <v>0</v>
      </c>
      <c r="K33" s="78">
        <v>0</v>
      </c>
      <c r="L33" s="79">
        <f t="shared" si="50"/>
        <v>0</v>
      </c>
      <c r="M33" s="80">
        <v>0</v>
      </c>
      <c r="N33" s="78">
        <v>0</v>
      </c>
      <c r="O33" s="79">
        <f t="shared" si="51"/>
        <v>0</v>
      </c>
      <c r="P33" s="80">
        <v>0</v>
      </c>
      <c r="Q33" s="78">
        <f>+'FASP ESPECIFICO'!W84</f>
        <v>176729.05</v>
      </c>
      <c r="R33" s="79">
        <f t="shared" si="52"/>
        <v>176729.05</v>
      </c>
      <c r="S33" s="80">
        <v>0</v>
      </c>
      <c r="T33" s="78">
        <v>0</v>
      </c>
      <c r="U33" s="79">
        <f t="shared" si="53"/>
        <v>0</v>
      </c>
      <c r="V33" s="78">
        <f t="shared" si="54"/>
        <v>0</v>
      </c>
      <c r="W33" s="78">
        <f t="shared" si="55"/>
        <v>1108270.95</v>
      </c>
      <c r="X33" s="85">
        <f t="shared" si="56"/>
        <v>1108270.95</v>
      </c>
    </row>
    <row r="34" spans="3:24" ht="26.25">
      <c r="C34" s="148"/>
      <c r="D34" s="148"/>
      <c r="E34" s="76">
        <v>4000</v>
      </c>
      <c r="F34" s="77" t="s">
        <v>79</v>
      </c>
      <c r="G34" s="80">
        <v>0</v>
      </c>
      <c r="H34" s="78">
        <f>+'FASP ESPECIFICO'!P100</f>
        <v>100000</v>
      </c>
      <c r="I34" s="79">
        <f t="shared" si="49"/>
        <v>100000</v>
      </c>
      <c r="J34" s="80">
        <v>0</v>
      </c>
      <c r="K34" s="78">
        <v>0</v>
      </c>
      <c r="L34" s="79">
        <f t="shared" si="50"/>
        <v>0</v>
      </c>
      <c r="M34" s="80">
        <v>0</v>
      </c>
      <c r="N34" s="78">
        <v>0</v>
      </c>
      <c r="O34" s="79">
        <f t="shared" si="51"/>
        <v>0</v>
      </c>
      <c r="P34" s="80">
        <v>0</v>
      </c>
      <c r="Q34" s="78">
        <v>0</v>
      </c>
      <c r="R34" s="79">
        <f t="shared" si="52"/>
        <v>0</v>
      </c>
      <c r="S34" s="80">
        <v>0</v>
      </c>
      <c r="T34" s="78">
        <v>0</v>
      </c>
      <c r="U34" s="79">
        <f t="shared" si="53"/>
        <v>0</v>
      </c>
      <c r="V34" s="78">
        <f t="shared" si="54"/>
        <v>0</v>
      </c>
      <c r="W34" s="78">
        <f t="shared" si="55"/>
        <v>100000</v>
      </c>
      <c r="X34" s="85">
        <f t="shared" si="56"/>
        <v>100000</v>
      </c>
    </row>
    <row r="35" spans="3:24" ht="26.25">
      <c r="C35" s="148"/>
      <c r="D35" s="148"/>
      <c r="E35" s="76">
        <v>5000</v>
      </c>
      <c r="F35" s="77" t="s">
        <v>41</v>
      </c>
      <c r="G35" s="80">
        <v>0</v>
      </c>
      <c r="H35" s="78">
        <f>+'FASP ESPECIFICO'!P104</f>
        <v>1601914.64</v>
      </c>
      <c r="I35" s="79">
        <f t="shared" si="49"/>
        <v>1601914.64</v>
      </c>
      <c r="J35" s="80">
        <v>0</v>
      </c>
      <c r="K35" s="78">
        <v>0</v>
      </c>
      <c r="L35" s="79">
        <f t="shared" si="50"/>
        <v>0</v>
      </c>
      <c r="M35" s="80">
        <v>0</v>
      </c>
      <c r="N35" s="78">
        <v>0</v>
      </c>
      <c r="O35" s="79">
        <f t="shared" si="51"/>
        <v>0</v>
      </c>
      <c r="P35" s="80">
        <v>0</v>
      </c>
      <c r="Q35" s="78">
        <v>0</v>
      </c>
      <c r="R35" s="79">
        <f t="shared" si="52"/>
        <v>0</v>
      </c>
      <c r="S35" s="80">
        <v>0</v>
      </c>
      <c r="T35" s="78">
        <v>0</v>
      </c>
      <c r="U35" s="79">
        <f t="shared" si="53"/>
        <v>0</v>
      </c>
      <c r="V35" s="78">
        <f t="shared" si="54"/>
        <v>0</v>
      </c>
      <c r="W35" s="78">
        <f t="shared" si="55"/>
        <v>1601914.64</v>
      </c>
      <c r="X35" s="85">
        <f t="shared" si="56"/>
        <v>1601914.64</v>
      </c>
    </row>
    <row r="36" spans="3:24" ht="27" thickBot="1">
      <c r="C36" s="148"/>
      <c r="D36" s="148"/>
      <c r="E36" s="76">
        <v>6000</v>
      </c>
      <c r="F36" s="77" t="s">
        <v>155</v>
      </c>
      <c r="G36" s="81">
        <v>0</v>
      </c>
      <c r="H36" s="82">
        <v>0</v>
      </c>
      <c r="I36" s="79">
        <f t="shared" si="49"/>
        <v>0</v>
      </c>
      <c r="J36" s="81">
        <v>0</v>
      </c>
      <c r="K36" s="82">
        <v>0</v>
      </c>
      <c r="L36" s="79">
        <f t="shared" si="50"/>
        <v>0</v>
      </c>
      <c r="M36" s="81">
        <v>0</v>
      </c>
      <c r="N36" s="82">
        <v>0</v>
      </c>
      <c r="O36" s="79">
        <f t="shared" si="51"/>
        <v>0</v>
      </c>
      <c r="P36" s="81">
        <v>0</v>
      </c>
      <c r="Q36" s="82">
        <v>0</v>
      </c>
      <c r="R36" s="79">
        <f t="shared" si="52"/>
        <v>0</v>
      </c>
      <c r="S36" s="81">
        <v>0</v>
      </c>
      <c r="T36" s="82">
        <v>0</v>
      </c>
      <c r="U36" s="79">
        <f t="shared" si="53"/>
        <v>0</v>
      </c>
      <c r="V36" s="78">
        <f t="shared" si="54"/>
        <v>0</v>
      </c>
      <c r="W36" s="78">
        <f t="shared" si="55"/>
        <v>0</v>
      </c>
      <c r="X36" s="85">
        <f t="shared" si="56"/>
        <v>0</v>
      </c>
    </row>
    <row r="37" spans="3:24" ht="115.5" customHeight="1" thickBot="1">
      <c r="C37" s="147">
        <v>7</v>
      </c>
      <c r="D37" s="154" t="s">
        <v>87</v>
      </c>
      <c r="E37" s="155"/>
      <c r="F37" s="156"/>
      <c r="G37" s="74">
        <f>+G38+G45</f>
        <v>13881407.040000001</v>
      </c>
      <c r="H37" s="74">
        <f t="shared" ref="H37:X37" si="57">+H38+H45</f>
        <v>8072264.4399999995</v>
      </c>
      <c r="I37" s="74">
        <f t="shared" si="57"/>
        <v>21953671.48</v>
      </c>
      <c r="J37" s="74" t="e">
        <f t="shared" si="57"/>
        <v>#REF!</v>
      </c>
      <c r="K37" s="74">
        <f t="shared" si="57"/>
        <v>0</v>
      </c>
      <c r="L37" s="74" t="e">
        <f t="shared" si="57"/>
        <v>#REF!</v>
      </c>
      <c r="M37" s="74" t="e">
        <f t="shared" si="57"/>
        <v>#REF!</v>
      </c>
      <c r="N37" s="74">
        <f t="shared" si="57"/>
        <v>32021.23</v>
      </c>
      <c r="O37" s="74" t="e">
        <f t="shared" si="57"/>
        <v>#REF!</v>
      </c>
      <c r="P37" s="74">
        <f t="shared" si="57"/>
        <v>0</v>
      </c>
      <c r="Q37" s="74">
        <f t="shared" si="57"/>
        <v>1559550.44</v>
      </c>
      <c r="R37" s="74">
        <f t="shared" si="57"/>
        <v>1559550.44</v>
      </c>
      <c r="S37" s="74">
        <f t="shared" si="57"/>
        <v>0</v>
      </c>
      <c r="T37" s="74">
        <f t="shared" si="57"/>
        <v>0</v>
      </c>
      <c r="U37" s="74">
        <f t="shared" si="57"/>
        <v>0</v>
      </c>
      <c r="V37" s="74" t="e">
        <f t="shared" si="57"/>
        <v>#REF!</v>
      </c>
      <c r="W37" s="74">
        <f t="shared" si="57"/>
        <v>6480692.7699999996</v>
      </c>
      <c r="X37" s="74" t="e">
        <f t="shared" si="57"/>
        <v>#REF!</v>
      </c>
    </row>
    <row r="38" spans="3:24" ht="105.75" customHeight="1">
      <c r="C38" s="148"/>
      <c r="D38" s="147">
        <v>19</v>
      </c>
      <c r="E38" s="146" t="s">
        <v>88</v>
      </c>
      <c r="F38" s="146"/>
      <c r="G38" s="75">
        <f>+SUM(G39:G44)</f>
        <v>13561407.040000001</v>
      </c>
      <c r="H38" s="75">
        <f t="shared" ref="H38:I38" si="58">+SUM(H39:H44)</f>
        <v>8072264.4399999995</v>
      </c>
      <c r="I38" s="75">
        <f t="shared" si="58"/>
        <v>21633671.48</v>
      </c>
      <c r="J38" s="75" t="e">
        <f>+SUM(J39:J44)</f>
        <v>#REF!</v>
      </c>
      <c r="K38" s="75">
        <f t="shared" ref="K38:L38" si="59">+SUM(K39:K44)</f>
        <v>0</v>
      </c>
      <c r="L38" s="75" t="e">
        <f t="shared" si="59"/>
        <v>#REF!</v>
      </c>
      <c r="M38" s="75" t="e">
        <f>+SUM(M39:M44)</f>
        <v>#REF!</v>
      </c>
      <c r="N38" s="75">
        <f t="shared" ref="N38:O38" si="60">+SUM(N39:N44)</f>
        <v>32021.23</v>
      </c>
      <c r="O38" s="75" t="e">
        <f t="shared" si="60"/>
        <v>#REF!</v>
      </c>
      <c r="P38" s="75">
        <f>+SUM(P39:P44)</f>
        <v>0</v>
      </c>
      <c r="Q38" s="75">
        <f t="shared" ref="Q38:R38" si="61">+SUM(Q39:Q44)</f>
        <v>1559550.44</v>
      </c>
      <c r="R38" s="75">
        <f t="shared" si="61"/>
        <v>1559550.44</v>
      </c>
      <c r="S38" s="75">
        <f>+SUM(S39:S44)</f>
        <v>0</v>
      </c>
      <c r="T38" s="75">
        <f t="shared" ref="T38:U38" si="62">+SUM(T39:T44)</f>
        <v>0</v>
      </c>
      <c r="U38" s="75">
        <f t="shared" si="62"/>
        <v>0</v>
      </c>
      <c r="V38" s="75" t="e">
        <f>+SUM(V39:V44)</f>
        <v>#REF!</v>
      </c>
      <c r="W38" s="75">
        <f t="shared" ref="W38:X38" si="63">+SUM(W39:W44)</f>
        <v>6480692.7699999996</v>
      </c>
      <c r="X38" s="75" t="e">
        <f t="shared" si="63"/>
        <v>#REF!</v>
      </c>
    </row>
    <row r="39" spans="3:24" ht="26.25">
      <c r="C39" s="148"/>
      <c r="D39" s="148"/>
      <c r="E39" s="76">
        <v>1000</v>
      </c>
      <c r="F39" s="77" t="s">
        <v>23</v>
      </c>
      <c r="G39" s="78">
        <v>0</v>
      </c>
      <c r="H39" s="78">
        <f>+'FASP ESPECIFICO'!P119</f>
        <v>6488592.96</v>
      </c>
      <c r="I39" s="79">
        <f>+G39+H39</f>
        <v>6488592.96</v>
      </c>
      <c r="J39" s="78">
        <v>0</v>
      </c>
      <c r="K39" s="78">
        <v>0</v>
      </c>
      <c r="L39" s="79">
        <f>+J39+K39</f>
        <v>0</v>
      </c>
      <c r="M39" s="78">
        <v>0</v>
      </c>
      <c r="N39" s="78">
        <f>+'FASP ESPECIFICO'!AD66</f>
        <v>32021.23</v>
      </c>
      <c r="O39" s="79">
        <f>+M39+N39</f>
        <v>32021.23</v>
      </c>
      <c r="P39" s="78">
        <v>0</v>
      </c>
      <c r="Q39" s="78">
        <f>+'FASP ESPECIFICO'!W119</f>
        <v>1559550.44</v>
      </c>
      <c r="R39" s="79">
        <f>+P39+Q39</f>
        <v>1559550.44</v>
      </c>
      <c r="S39" s="78">
        <v>0</v>
      </c>
      <c r="T39" s="78">
        <v>0</v>
      </c>
      <c r="U39" s="79">
        <f>+S39+T39</f>
        <v>0</v>
      </c>
      <c r="V39" s="78">
        <f>+G39-J39-M39-P39-S39</f>
        <v>0</v>
      </c>
      <c r="W39" s="78">
        <f>+H39-K39-N39-Q39-T39</f>
        <v>4897021.2899999991</v>
      </c>
      <c r="X39" s="85">
        <f>+I39-L39-O39-R39-U39</f>
        <v>4897021.2899999991</v>
      </c>
    </row>
    <row r="40" spans="3:24" ht="26.25">
      <c r="C40" s="148"/>
      <c r="D40" s="148"/>
      <c r="E40" s="76">
        <v>2000</v>
      </c>
      <c r="F40" s="77" t="s">
        <v>27</v>
      </c>
      <c r="G40" s="80">
        <f>+'FASP ESPECIFICO'!M123</f>
        <v>10426101.040000001</v>
      </c>
      <c r="H40" s="80">
        <f>+'FASP ESPECIFICO'!P123</f>
        <v>1183671.48</v>
      </c>
      <c r="I40" s="79">
        <f t="shared" ref="I40:I44" si="64">+G40+H40</f>
        <v>11609772.520000001</v>
      </c>
      <c r="J40" s="80" t="e">
        <f>+#REF!</f>
        <v>#REF!</v>
      </c>
      <c r="K40" s="80">
        <v>0</v>
      </c>
      <c r="L40" s="79" t="e">
        <f t="shared" ref="L40:L44" si="65">+J40+K40</f>
        <v>#REF!</v>
      </c>
      <c r="M40" s="80" t="e">
        <f>+#REF!</f>
        <v>#REF!</v>
      </c>
      <c r="N40" s="80">
        <v>0</v>
      </c>
      <c r="O40" s="79" t="e">
        <f t="shared" ref="O40:O44" si="66">+M40+N40</f>
        <v>#REF!</v>
      </c>
      <c r="P40" s="80">
        <v>0</v>
      </c>
      <c r="Q40" s="80">
        <v>0</v>
      </c>
      <c r="R40" s="79">
        <f t="shared" ref="R40:R44" si="67">+P40+Q40</f>
        <v>0</v>
      </c>
      <c r="S40" s="80">
        <v>0</v>
      </c>
      <c r="T40" s="80">
        <v>0</v>
      </c>
      <c r="U40" s="79">
        <f t="shared" ref="U40:U44" si="68">+S40+T40</f>
        <v>0</v>
      </c>
      <c r="V40" s="78" t="e">
        <f t="shared" ref="V40:V44" si="69">+G40-J40-M40-P40-S40</f>
        <v>#REF!</v>
      </c>
      <c r="W40" s="78">
        <f t="shared" ref="W40:W44" si="70">+H40-K40-N40-Q40-T40</f>
        <v>1183671.48</v>
      </c>
      <c r="X40" s="85" t="e">
        <f t="shared" ref="X40:X44" si="71">+I40-L40-O40-R40-U40</f>
        <v>#REF!</v>
      </c>
    </row>
    <row r="41" spans="3:24" ht="26.25">
      <c r="C41" s="148"/>
      <c r="D41" s="148"/>
      <c r="E41" s="76">
        <v>3000</v>
      </c>
      <c r="F41" s="77" t="s">
        <v>32</v>
      </c>
      <c r="G41" s="80">
        <f>+'FASP ESPECIFICO'!M129</f>
        <v>3135306</v>
      </c>
      <c r="H41" s="78">
        <f>+'FASP ESPECIFICO'!P129</f>
        <v>0</v>
      </c>
      <c r="I41" s="79">
        <f t="shared" si="64"/>
        <v>3135306</v>
      </c>
      <c r="J41" s="80">
        <v>0</v>
      </c>
      <c r="K41" s="78">
        <v>0</v>
      </c>
      <c r="L41" s="79">
        <f t="shared" si="65"/>
        <v>0</v>
      </c>
      <c r="M41" s="80">
        <v>0</v>
      </c>
      <c r="N41" s="78">
        <v>0</v>
      </c>
      <c r="O41" s="79">
        <f t="shared" si="66"/>
        <v>0</v>
      </c>
      <c r="P41" s="80">
        <v>0</v>
      </c>
      <c r="Q41" s="78">
        <v>0</v>
      </c>
      <c r="R41" s="79">
        <f t="shared" si="67"/>
        <v>0</v>
      </c>
      <c r="S41" s="80">
        <v>0</v>
      </c>
      <c r="T41" s="78">
        <v>0</v>
      </c>
      <c r="U41" s="79">
        <f t="shared" si="68"/>
        <v>0</v>
      </c>
      <c r="V41" s="78">
        <f t="shared" si="69"/>
        <v>3135306</v>
      </c>
      <c r="W41" s="78">
        <f t="shared" si="70"/>
        <v>0</v>
      </c>
      <c r="X41" s="85">
        <f t="shared" si="71"/>
        <v>3135306</v>
      </c>
    </row>
    <row r="42" spans="3:24" ht="26.25">
      <c r="C42" s="148"/>
      <c r="D42" s="148"/>
      <c r="E42" s="76">
        <v>4000</v>
      </c>
      <c r="F42" s="77" t="s">
        <v>79</v>
      </c>
      <c r="G42" s="80">
        <v>0</v>
      </c>
      <c r="H42" s="78">
        <v>0</v>
      </c>
      <c r="I42" s="79">
        <f t="shared" si="64"/>
        <v>0</v>
      </c>
      <c r="J42" s="80">
        <v>0</v>
      </c>
      <c r="K42" s="78">
        <v>0</v>
      </c>
      <c r="L42" s="79">
        <f t="shared" si="65"/>
        <v>0</v>
      </c>
      <c r="M42" s="80">
        <v>0</v>
      </c>
      <c r="N42" s="78">
        <v>0</v>
      </c>
      <c r="O42" s="79">
        <f t="shared" si="66"/>
        <v>0</v>
      </c>
      <c r="P42" s="80">
        <v>0</v>
      </c>
      <c r="Q42" s="78">
        <v>0</v>
      </c>
      <c r="R42" s="79">
        <f t="shared" si="67"/>
        <v>0</v>
      </c>
      <c r="S42" s="80">
        <v>0</v>
      </c>
      <c r="T42" s="78">
        <v>0</v>
      </c>
      <c r="U42" s="79">
        <f t="shared" si="68"/>
        <v>0</v>
      </c>
      <c r="V42" s="78">
        <f t="shared" si="69"/>
        <v>0</v>
      </c>
      <c r="W42" s="78">
        <f t="shared" si="70"/>
        <v>0</v>
      </c>
      <c r="X42" s="85">
        <f t="shared" si="71"/>
        <v>0</v>
      </c>
    </row>
    <row r="43" spans="3:24" ht="26.25">
      <c r="C43" s="148"/>
      <c r="D43" s="148"/>
      <c r="E43" s="76">
        <v>5000</v>
      </c>
      <c r="F43" s="77" t="s">
        <v>41</v>
      </c>
      <c r="G43" s="80">
        <v>0</v>
      </c>
      <c r="H43" s="78">
        <f>+'FASP ESPECIFICO'!P133</f>
        <v>400000</v>
      </c>
      <c r="I43" s="79">
        <f t="shared" si="64"/>
        <v>400000</v>
      </c>
      <c r="J43" s="80">
        <v>0</v>
      </c>
      <c r="K43" s="78">
        <v>0</v>
      </c>
      <c r="L43" s="79">
        <f t="shared" si="65"/>
        <v>0</v>
      </c>
      <c r="M43" s="80">
        <v>0</v>
      </c>
      <c r="N43" s="78">
        <v>0</v>
      </c>
      <c r="O43" s="79">
        <f t="shared" si="66"/>
        <v>0</v>
      </c>
      <c r="P43" s="80">
        <v>0</v>
      </c>
      <c r="Q43" s="78">
        <v>0</v>
      </c>
      <c r="R43" s="79">
        <f t="shared" si="67"/>
        <v>0</v>
      </c>
      <c r="S43" s="80">
        <v>0</v>
      </c>
      <c r="T43" s="78">
        <v>0</v>
      </c>
      <c r="U43" s="79">
        <f t="shared" si="68"/>
        <v>0</v>
      </c>
      <c r="V43" s="78">
        <f t="shared" si="69"/>
        <v>0</v>
      </c>
      <c r="W43" s="78">
        <f t="shared" si="70"/>
        <v>400000</v>
      </c>
      <c r="X43" s="85">
        <f t="shared" si="71"/>
        <v>400000</v>
      </c>
    </row>
    <row r="44" spans="3:24" ht="27" thickBot="1">
      <c r="C44" s="148"/>
      <c r="D44" s="148"/>
      <c r="E44" s="76">
        <v>6000</v>
      </c>
      <c r="F44" s="77" t="s">
        <v>155</v>
      </c>
      <c r="G44" s="81">
        <v>0</v>
      </c>
      <c r="H44" s="82">
        <v>0</v>
      </c>
      <c r="I44" s="79">
        <f t="shared" si="64"/>
        <v>0</v>
      </c>
      <c r="J44" s="81">
        <v>0</v>
      </c>
      <c r="K44" s="82">
        <v>0</v>
      </c>
      <c r="L44" s="79">
        <f t="shared" si="65"/>
        <v>0</v>
      </c>
      <c r="M44" s="81">
        <v>0</v>
      </c>
      <c r="N44" s="82">
        <v>0</v>
      </c>
      <c r="O44" s="79">
        <f t="shared" si="66"/>
        <v>0</v>
      </c>
      <c r="P44" s="81">
        <v>0</v>
      </c>
      <c r="Q44" s="82">
        <v>0</v>
      </c>
      <c r="R44" s="79">
        <f t="shared" si="67"/>
        <v>0</v>
      </c>
      <c r="S44" s="81">
        <v>0</v>
      </c>
      <c r="T44" s="82">
        <v>0</v>
      </c>
      <c r="U44" s="79">
        <f t="shared" si="68"/>
        <v>0</v>
      </c>
      <c r="V44" s="78">
        <f t="shared" si="69"/>
        <v>0</v>
      </c>
      <c r="W44" s="78">
        <f t="shared" si="70"/>
        <v>0</v>
      </c>
      <c r="X44" s="85">
        <f t="shared" si="71"/>
        <v>0</v>
      </c>
    </row>
    <row r="45" spans="3:24" ht="80.25" customHeight="1">
      <c r="C45" s="148"/>
      <c r="D45" s="147">
        <v>20</v>
      </c>
      <c r="E45" s="146" t="s">
        <v>92</v>
      </c>
      <c r="F45" s="146"/>
      <c r="G45" s="75">
        <f>+SUM(G46:G51)</f>
        <v>320000</v>
      </c>
      <c r="H45" s="75">
        <f t="shared" ref="H45:I45" si="72">+SUM(H46:H51)</f>
        <v>0</v>
      </c>
      <c r="I45" s="75">
        <f t="shared" si="72"/>
        <v>320000</v>
      </c>
      <c r="J45" s="75" t="e">
        <f>+SUM(J46:J51)</f>
        <v>#REF!</v>
      </c>
      <c r="K45" s="75">
        <f t="shared" ref="K45:L45" si="73">+SUM(K46:K51)</f>
        <v>0</v>
      </c>
      <c r="L45" s="75" t="e">
        <f t="shared" si="73"/>
        <v>#REF!</v>
      </c>
      <c r="M45" s="75" t="e">
        <f>+SUM(M46:M51)</f>
        <v>#REF!</v>
      </c>
      <c r="N45" s="75">
        <f t="shared" ref="N45:O45" si="74">+SUM(N46:N51)</f>
        <v>0</v>
      </c>
      <c r="O45" s="75" t="e">
        <f t="shared" si="74"/>
        <v>#REF!</v>
      </c>
      <c r="P45" s="75">
        <f>+SUM(P46:P51)</f>
        <v>0</v>
      </c>
      <c r="Q45" s="75">
        <f t="shared" ref="Q45:R45" si="75">+SUM(Q46:Q51)</f>
        <v>0</v>
      </c>
      <c r="R45" s="75">
        <f t="shared" si="75"/>
        <v>0</v>
      </c>
      <c r="S45" s="75">
        <f>+SUM(S46:S51)</f>
        <v>0</v>
      </c>
      <c r="T45" s="75">
        <f t="shared" ref="T45:U45" si="76">+SUM(T46:T51)</f>
        <v>0</v>
      </c>
      <c r="U45" s="75">
        <f t="shared" si="76"/>
        <v>0</v>
      </c>
      <c r="V45" s="75" t="e">
        <f>+SUM(V46:V51)</f>
        <v>#REF!</v>
      </c>
      <c r="W45" s="75">
        <f t="shared" ref="W45:X45" si="77">+SUM(W46:W51)</f>
        <v>0</v>
      </c>
      <c r="X45" s="75" t="e">
        <f t="shared" si="77"/>
        <v>#REF!</v>
      </c>
    </row>
    <row r="46" spans="3:24" ht="26.25">
      <c r="C46" s="148"/>
      <c r="D46" s="148"/>
      <c r="E46" s="76">
        <v>1000</v>
      </c>
      <c r="F46" s="77" t="s">
        <v>23</v>
      </c>
      <c r="G46" s="78">
        <v>0</v>
      </c>
      <c r="H46" s="78">
        <v>0</v>
      </c>
      <c r="I46" s="79">
        <f>+G46+H46</f>
        <v>0</v>
      </c>
      <c r="J46" s="78">
        <v>0</v>
      </c>
      <c r="K46" s="78">
        <v>0</v>
      </c>
      <c r="L46" s="79">
        <f>+J46+K46</f>
        <v>0</v>
      </c>
      <c r="M46" s="78">
        <v>0</v>
      </c>
      <c r="N46" s="78">
        <v>0</v>
      </c>
      <c r="O46" s="79">
        <f>+M46+N46</f>
        <v>0</v>
      </c>
      <c r="P46" s="78">
        <v>0</v>
      </c>
      <c r="Q46" s="78">
        <v>0</v>
      </c>
      <c r="R46" s="79">
        <f>+P46+Q46</f>
        <v>0</v>
      </c>
      <c r="S46" s="78">
        <v>0</v>
      </c>
      <c r="T46" s="78">
        <v>0</v>
      </c>
      <c r="U46" s="79">
        <f>+S46+T46</f>
        <v>0</v>
      </c>
      <c r="V46" s="78">
        <f>+G46-J46-M46-P46-S46</f>
        <v>0</v>
      </c>
      <c r="W46" s="78">
        <f>+H46-K46-N46-Q46-T46</f>
        <v>0</v>
      </c>
      <c r="X46" s="85">
        <f>+I46-L46-O46-R46-U46</f>
        <v>0</v>
      </c>
    </row>
    <row r="47" spans="3:24" ht="26.25">
      <c r="C47" s="148"/>
      <c r="D47" s="148"/>
      <c r="E47" s="76">
        <v>2000</v>
      </c>
      <c r="F47" s="77" t="s">
        <v>27</v>
      </c>
      <c r="G47" s="80">
        <v>0</v>
      </c>
      <c r="H47" s="80">
        <v>0</v>
      </c>
      <c r="I47" s="79">
        <f t="shared" ref="I47:I51" si="78">+G47+H47</f>
        <v>0</v>
      </c>
      <c r="J47" s="80" t="e">
        <f>+#REF!</f>
        <v>#REF!</v>
      </c>
      <c r="K47" s="80">
        <v>0</v>
      </c>
      <c r="L47" s="79" t="e">
        <f t="shared" ref="L47:L51" si="79">+J47+K47</f>
        <v>#REF!</v>
      </c>
      <c r="M47" s="80" t="e">
        <f>+#REF!</f>
        <v>#REF!</v>
      </c>
      <c r="N47" s="80">
        <v>0</v>
      </c>
      <c r="O47" s="79" t="e">
        <f t="shared" ref="O47:O51" si="80">+M47+N47</f>
        <v>#REF!</v>
      </c>
      <c r="P47" s="80">
        <v>0</v>
      </c>
      <c r="Q47" s="80">
        <v>0</v>
      </c>
      <c r="R47" s="79">
        <f t="shared" ref="R47:R51" si="81">+P47+Q47</f>
        <v>0</v>
      </c>
      <c r="S47" s="80">
        <v>0</v>
      </c>
      <c r="T47" s="80">
        <v>0</v>
      </c>
      <c r="U47" s="79">
        <f t="shared" ref="U47:U51" si="82">+S47+T47</f>
        <v>0</v>
      </c>
      <c r="V47" s="78" t="e">
        <f t="shared" ref="V47:V51" si="83">+G47-J47-M47-P47-S47</f>
        <v>#REF!</v>
      </c>
      <c r="W47" s="78">
        <f t="shared" ref="W47:W51" si="84">+H47-K47-N47-Q47-T47</f>
        <v>0</v>
      </c>
      <c r="X47" s="85" t="e">
        <f t="shared" ref="X47:X51" si="85">+I47-L47-O47-R47-U47</f>
        <v>#REF!</v>
      </c>
    </row>
    <row r="48" spans="3:24" ht="26.25">
      <c r="C48" s="148"/>
      <c r="D48" s="148"/>
      <c r="E48" s="76">
        <v>3000</v>
      </c>
      <c r="F48" s="77" t="s">
        <v>32</v>
      </c>
      <c r="G48" s="80">
        <f>+'FASP ESPECIFICO'!M138</f>
        <v>320000</v>
      </c>
      <c r="H48" s="78">
        <v>0</v>
      </c>
      <c r="I48" s="79">
        <f t="shared" si="78"/>
        <v>320000</v>
      </c>
      <c r="J48" s="80">
        <v>0</v>
      </c>
      <c r="K48" s="78">
        <v>0</v>
      </c>
      <c r="L48" s="79">
        <f t="shared" si="79"/>
        <v>0</v>
      </c>
      <c r="M48" s="80">
        <v>0</v>
      </c>
      <c r="N48" s="78">
        <v>0</v>
      </c>
      <c r="O48" s="79">
        <f t="shared" si="80"/>
        <v>0</v>
      </c>
      <c r="P48" s="80">
        <v>0</v>
      </c>
      <c r="Q48" s="78">
        <v>0</v>
      </c>
      <c r="R48" s="79">
        <f t="shared" si="81"/>
        <v>0</v>
      </c>
      <c r="S48" s="80">
        <v>0</v>
      </c>
      <c r="T48" s="78">
        <v>0</v>
      </c>
      <c r="U48" s="79">
        <f t="shared" si="82"/>
        <v>0</v>
      </c>
      <c r="V48" s="78">
        <f t="shared" si="83"/>
        <v>320000</v>
      </c>
      <c r="W48" s="78">
        <f t="shared" si="84"/>
        <v>0</v>
      </c>
      <c r="X48" s="85">
        <f t="shared" si="85"/>
        <v>320000</v>
      </c>
    </row>
    <row r="49" spans="3:24" ht="26.25">
      <c r="C49" s="148"/>
      <c r="D49" s="148"/>
      <c r="E49" s="76">
        <v>4000</v>
      </c>
      <c r="F49" s="77" t="s">
        <v>79</v>
      </c>
      <c r="G49" s="80">
        <v>0</v>
      </c>
      <c r="H49" s="78">
        <v>0</v>
      </c>
      <c r="I49" s="79">
        <f t="shared" si="78"/>
        <v>0</v>
      </c>
      <c r="J49" s="80">
        <v>0</v>
      </c>
      <c r="K49" s="78">
        <v>0</v>
      </c>
      <c r="L49" s="79">
        <f t="shared" si="79"/>
        <v>0</v>
      </c>
      <c r="M49" s="80">
        <v>0</v>
      </c>
      <c r="N49" s="78">
        <v>0</v>
      </c>
      <c r="O49" s="79">
        <f t="shared" si="80"/>
        <v>0</v>
      </c>
      <c r="P49" s="80">
        <v>0</v>
      </c>
      <c r="Q49" s="78">
        <v>0</v>
      </c>
      <c r="R49" s="79">
        <f t="shared" si="81"/>
        <v>0</v>
      </c>
      <c r="S49" s="80">
        <v>0</v>
      </c>
      <c r="T49" s="78">
        <v>0</v>
      </c>
      <c r="U49" s="79">
        <f t="shared" si="82"/>
        <v>0</v>
      </c>
      <c r="V49" s="78">
        <f t="shared" si="83"/>
        <v>0</v>
      </c>
      <c r="W49" s="78">
        <f t="shared" si="84"/>
        <v>0</v>
      </c>
      <c r="X49" s="85">
        <f t="shared" si="85"/>
        <v>0</v>
      </c>
    </row>
    <row r="50" spans="3:24" ht="26.25">
      <c r="C50" s="148"/>
      <c r="D50" s="148"/>
      <c r="E50" s="76">
        <v>5000</v>
      </c>
      <c r="F50" s="77" t="s">
        <v>41</v>
      </c>
      <c r="G50" s="80">
        <v>0</v>
      </c>
      <c r="H50" s="78">
        <v>0</v>
      </c>
      <c r="I50" s="79">
        <f t="shared" si="78"/>
        <v>0</v>
      </c>
      <c r="J50" s="80">
        <v>0</v>
      </c>
      <c r="K50" s="78">
        <v>0</v>
      </c>
      <c r="L50" s="79">
        <f t="shared" si="79"/>
        <v>0</v>
      </c>
      <c r="M50" s="80">
        <v>0</v>
      </c>
      <c r="N50" s="78">
        <v>0</v>
      </c>
      <c r="O50" s="79">
        <f t="shared" si="80"/>
        <v>0</v>
      </c>
      <c r="P50" s="80">
        <v>0</v>
      </c>
      <c r="Q50" s="78">
        <v>0</v>
      </c>
      <c r="R50" s="79">
        <f t="shared" si="81"/>
        <v>0</v>
      </c>
      <c r="S50" s="80">
        <v>0</v>
      </c>
      <c r="T50" s="78">
        <v>0</v>
      </c>
      <c r="U50" s="79">
        <f t="shared" si="82"/>
        <v>0</v>
      </c>
      <c r="V50" s="78">
        <f t="shared" si="83"/>
        <v>0</v>
      </c>
      <c r="W50" s="78">
        <f t="shared" si="84"/>
        <v>0</v>
      </c>
      <c r="X50" s="85">
        <f t="shared" si="85"/>
        <v>0</v>
      </c>
    </row>
    <row r="51" spans="3:24" ht="27" thickBot="1">
      <c r="C51" s="148"/>
      <c r="D51" s="148"/>
      <c r="E51" s="76">
        <v>6000</v>
      </c>
      <c r="F51" s="77" t="s">
        <v>155</v>
      </c>
      <c r="G51" s="81">
        <v>0</v>
      </c>
      <c r="H51" s="82">
        <v>0</v>
      </c>
      <c r="I51" s="79">
        <f t="shared" si="78"/>
        <v>0</v>
      </c>
      <c r="J51" s="81">
        <v>0</v>
      </c>
      <c r="K51" s="82">
        <v>0</v>
      </c>
      <c r="L51" s="79">
        <f t="shared" si="79"/>
        <v>0</v>
      </c>
      <c r="M51" s="81">
        <v>0</v>
      </c>
      <c r="N51" s="82">
        <v>0</v>
      </c>
      <c r="O51" s="79">
        <f t="shared" si="80"/>
        <v>0</v>
      </c>
      <c r="P51" s="81">
        <v>0</v>
      </c>
      <c r="Q51" s="82">
        <v>0</v>
      </c>
      <c r="R51" s="79">
        <f t="shared" si="81"/>
        <v>0</v>
      </c>
      <c r="S51" s="81">
        <v>0</v>
      </c>
      <c r="T51" s="82">
        <v>0</v>
      </c>
      <c r="U51" s="79">
        <f t="shared" si="82"/>
        <v>0</v>
      </c>
      <c r="V51" s="78">
        <f t="shared" si="83"/>
        <v>0</v>
      </c>
      <c r="W51" s="78">
        <f t="shared" si="84"/>
        <v>0</v>
      </c>
      <c r="X51" s="85">
        <f t="shared" si="85"/>
        <v>0</v>
      </c>
    </row>
    <row r="52" spans="3:24" ht="27" thickBot="1">
      <c r="C52" s="147">
        <v>8</v>
      </c>
      <c r="D52" s="145" t="s">
        <v>94</v>
      </c>
      <c r="E52" s="145"/>
      <c r="F52" s="145"/>
      <c r="G52" s="74">
        <f>+G53+G60</f>
        <v>2213000</v>
      </c>
      <c r="H52" s="74">
        <f t="shared" ref="H52:X52" si="86">+H53+H60</f>
        <v>4917389.1399999997</v>
      </c>
      <c r="I52" s="74">
        <f t="shared" si="86"/>
        <v>7130389.1399999997</v>
      </c>
      <c r="J52" s="74" t="e">
        <f t="shared" si="86"/>
        <v>#REF!</v>
      </c>
      <c r="K52" s="74">
        <f t="shared" si="86"/>
        <v>0</v>
      </c>
      <c r="L52" s="74" t="e">
        <f t="shared" si="86"/>
        <v>#REF!</v>
      </c>
      <c r="M52" s="74" t="e">
        <f t="shared" si="86"/>
        <v>#REF!</v>
      </c>
      <c r="N52" s="74">
        <f t="shared" si="86"/>
        <v>0</v>
      </c>
      <c r="O52" s="74" t="e">
        <f t="shared" si="86"/>
        <v>#REF!</v>
      </c>
      <c r="P52" s="74">
        <f t="shared" si="86"/>
        <v>0</v>
      </c>
      <c r="Q52" s="74">
        <f t="shared" si="86"/>
        <v>528058.07999999996</v>
      </c>
      <c r="R52" s="74">
        <f t="shared" si="86"/>
        <v>528058.07999999996</v>
      </c>
      <c r="S52" s="74">
        <f t="shared" si="86"/>
        <v>0</v>
      </c>
      <c r="T52" s="74">
        <f t="shared" si="86"/>
        <v>0</v>
      </c>
      <c r="U52" s="74">
        <f t="shared" si="86"/>
        <v>0</v>
      </c>
      <c r="V52" s="74" t="e">
        <f t="shared" si="86"/>
        <v>#REF!</v>
      </c>
      <c r="W52" s="74">
        <f t="shared" si="86"/>
        <v>4389331.0599999996</v>
      </c>
      <c r="X52" s="74" t="e">
        <f t="shared" si="86"/>
        <v>#REF!</v>
      </c>
    </row>
    <row r="53" spans="3:24" ht="26.25">
      <c r="C53" s="148"/>
      <c r="D53" s="147">
        <v>22</v>
      </c>
      <c r="E53" s="146" t="s">
        <v>95</v>
      </c>
      <c r="F53" s="146"/>
      <c r="G53" s="75">
        <f>+SUM(G54:G59)</f>
        <v>1828000</v>
      </c>
      <c r="H53" s="75">
        <f t="shared" ref="H53:I53" si="87">+SUM(H54:H59)</f>
        <v>3245389.1399999997</v>
      </c>
      <c r="I53" s="75">
        <f t="shared" si="87"/>
        <v>5073389.1399999997</v>
      </c>
      <c r="J53" s="75" t="e">
        <f>+SUM(J54:J59)</f>
        <v>#REF!</v>
      </c>
      <c r="K53" s="75">
        <f t="shared" ref="K53:L53" si="88">+SUM(K54:K59)</f>
        <v>0</v>
      </c>
      <c r="L53" s="75" t="e">
        <f t="shared" si="88"/>
        <v>#REF!</v>
      </c>
      <c r="M53" s="75" t="e">
        <f>+SUM(M54:M59)</f>
        <v>#REF!</v>
      </c>
      <c r="N53" s="75">
        <f t="shared" ref="N53:O53" si="89">+SUM(N54:N59)</f>
        <v>0</v>
      </c>
      <c r="O53" s="75" t="e">
        <f t="shared" si="89"/>
        <v>#REF!</v>
      </c>
      <c r="P53" s="75">
        <f>+SUM(P54:P59)</f>
        <v>0</v>
      </c>
      <c r="Q53" s="75">
        <f t="shared" ref="Q53:R53" si="90">+SUM(Q54:Q59)</f>
        <v>514214.06999999995</v>
      </c>
      <c r="R53" s="75">
        <f t="shared" si="90"/>
        <v>514214.06999999995</v>
      </c>
      <c r="S53" s="75">
        <f>+SUM(S54:S59)</f>
        <v>0</v>
      </c>
      <c r="T53" s="75">
        <f t="shared" ref="T53:U53" si="91">+SUM(T54:T59)</f>
        <v>0</v>
      </c>
      <c r="U53" s="75">
        <f t="shared" si="91"/>
        <v>0</v>
      </c>
      <c r="V53" s="75" t="e">
        <f>+SUM(V54:V59)</f>
        <v>#REF!</v>
      </c>
      <c r="W53" s="75">
        <f t="shared" ref="W53:X53" si="92">+SUM(W54:W59)</f>
        <v>2731175.07</v>
      </c>
      <c r="X53" s="75" t="e">
        <f t="shared" si="92"/>
        <v>#REF!</v>
      </c>
    </row>
    <row r="54" spans="3:24" ht="26.25">
      <c r="C54" s="148"/>
      <c r="D54" s="148"/>
      <c r="E54" s="76">
        <v>1000</v>
      </c>
      <c r="F54" s="77" t="s">
        <v>23</v>
      </c>
      <c r="G54" s="78">
        <v>0</v>
      </c>
      <c r="H54" s="78">
        <f>+'FASP ESPECIFICO'!P145</f>
        <v>2133159.34</v>
      </c>
      <c r="I54" s="79">
        <f>+G54+H54</f>
        <v>2133159.34</v>
      </c>
      <c r="J54" s="78">
        <v>0</v>
      </c>
      <c r="K54" s="78">
        <v>0</v>
      </c>
      <c r="L54" s="79">
        <f>+J54+K54</f>
        <v>0</v>
      </c>
      <c r="M54" s="78">
        <v>0</v>
      </c>
      <c r="N54" s="78">
        <v>0</v>
      </c>
      <c r="O54" s="79">
        <f>+M54+N54</f>
        <v>0</v>
      </c>
      <c r="P54" s="78">
        <v>0</v>
      </c>
      <c r="Q54" s="78">
        <f>+'FASP ESPECIFICO'!W145</f>
        <v>492267.54</v>
      </c>
      <c r="R54" s="79">
        <f>+P54+Q54</f>
        <v>492267.54</v>
      </c>
      <c r="S54" s="78">
        <v>0</v>
      </c>
      <c r="T54" s="78">
        <v>0</v>
      </c>
      <c r="U54" s="79">
        <f>+S54+T54</f>
        <v>0</v>
      </c>
      <c r="V54" s="78">
        <f>+G54-J54-M54-P54-S54</f>
        <v>0</v>
      </c>
      <c r="W54" s="78">
        <f>+H54-K54-N54-Q54-T54</f>
        <v>1640891.7999999998</v>
      </c>
      <c r="X54" s="85">
        <f>+I54-L54-O54-R54-U54</f>
        <v>1640891.7999999998</v>
      </c>
    </row>
    <row r="55" spans="3:24" ht="26.25">
      <c r="C55" s="148"/>
      <c r="D55" s="148"/>
      <c r="E55" s="76">
        <v>2000</v>
      </c>
      <c r="F55" s="77" t="s">
        <v>27</v>
      </c>
      <c r="G55" s="80">
        <v>0</v>
      </c>
      <c r="H55" s="80">
        <f>+'FASP ESPECIFICO'!P149</f>
        <v>903229.8</v>
      </c>
      <c r="I55" s="79">
        <f t="shared" ref="I55:I59" si="93">+G55+H55</f>
        <v>903229.8</v>
      </c>
      <c r="J55" s="80" t="e">
        <f>+#REF!</f>
        <v>#REF!</v>
      </c>
      <c r="K55" s="80">
        <v>0</v>
      </c>
      <c r="L55" s="79" t="e">
        <f t="shared" ref="L55:L59" si="94">+J55+K55</f>
        <v>#REF!</v>
      </c>
      <c r="M55" s="80" t="e">
        <f>+#REF!</f>
        <v>#REF!</v>
      </c>
      <c r="N55" s="80">
        <v>0</v>
      </c>
      <c r="O55" s="79" t="e">
        <f t="shared" ref="O55:O59" si="95">+M55+N55</f>
        <v>#REF!</v>
      </c>
      <c r="P55" s="80">
        <v>0</v>
      </c>
      <c r="Q55" s="80">
        <f>+'FASP ESPECIFICO'!W149</f>
        <v>21946.53</v>
      </c>
      <c r="R55" s="79">
        <f t="shared" ref="R55:R59" si="96">+P55+Q55</f>
        <v>21946.53</v>
      </c>
      <c r="S55" s="80">
        <v>0</v>
      </c>
      <c r="T55" s="80">
        <v>0</v>
      </c>
      <c r="U55" s="79">
        <f t="shared" ref="U55:U59" si="97">+S55+T55</f>
        <v>0</v>
      </c>
      <c r="V55" s="78" t="e">
        <f t="shared" ref="V55:V59" si="98">+G55-J55-M55-P55-S55</f>
        <v>#REF!</v>
      </c>
      <c r="W55" s="78">
        <f t="shared" ref="W55:W59" si="99">+H55-K55-N55-Q55-T55</f>
        <v>881283.27</v>
      </c>
      <c r="X55" s="85" t="e">
        <f t="shared" ref="X55:X59" si="100">+I55-L55-O55-R55-U55</f>
        <v>#REF!</v>
      </c>
    </row>
    <row r="56" spans="3:24" ht="26.25">
      <c r="C56" s="148"/>
      <c r="D56" s="148"/>
      <c r="E56" s="76">
        <v>3000</v>
      </c>
      <c r="F56" s="77" t="s">
        <v>32</v>
      </c>
      <c r="G56" s="80">
        <v>0</v>
      </c>
      <c r="H56" s="78">
        <v>0</v>
      </c>
      <c r="I56" s="79">
        <f t="shared" si="93"/>
        <v>0</v>
      </c>
      <c r="J56" s="80">
        <v>0</v>
      </c>
      <c r="K56" s="78">
        <v>0</v>
      </c>
      <c r="L56" s="79">
        <f t="shared" si="94"/>
        <v>0</v>
      </c>
      <c r="M56" s="80">
        <v>0</v>
      </c>
      <c r="N56" s="78">
        <v>0</v>
      </c>
      <c r="O56" s="79">
        <f t="shared" si="95"/>
        <v>0</v>
      </c>
      <c r="P56" s="80">
        <v>0</v>
      </c>
      <c r="Q56" s="78">
        <v>0</v>
      </c>
      <c r="R56" s="79">
        <f t="shared" si="96"/>
        <v>0</v>
      </c>
      <c r="S56" s="80">
        <v>0</v>
      </c>
      <c r="T56" s="78">
        <v>0</v>
      </c>
      <c r="U56" s="79">
        <f t="shared" si="97"/>
        <v>0</v>
      </c>
      <c r="V56" s="78">
        <f t="shared" si="98"/>
        <v>0</v>
      </c>
      <c r="W56" s="78">
        <f t="shared" si="99"/>
        <v>0</v>
      </c>
      <c r="X56" s="85">
        <f t="shared" si="100"/>
        <v>0</v>
      </c>
    </row>
    <row r="57" spans="3:24" ht="26.25">
      <c r="C57" s="148"/>
      <c r="D57" s="148"/>
      <c r="E57" s="76">
        <v>4000</v>
      </c>
      <c r="F57" s="77" t="s">
        <v>79</v>
      </c>
      <c r="G57" s="80">
        <v>0</v>
      </c>
      <c r="H57" s="78">
        <v>0</v>
      </c>
      <c r="I57" s="79">
        <f t="shared" si="93"/>
        <v>0</v>
      </c>
      <c r="J57" s="80">
        <v>0</v>
      </c>
      <c r="K57" s="78">
        <v>0</v>
      </c>
      <c r="L57" s="79">
        <f t="shared" si="94"/>
        <v>0</v>
      </c>
      <c r="M57" s="80">
        <v>0</v>
      </c>
      <c r="N57" s="78">
        <v>0</v>
      </c>
      <c r="O57" s="79">
        <f t="shared" si="95"/>
        <v>0</v>
      </c>
      <c r="P57" s="80">
        <v>0</v>
      </c>
      <c r="Q57" s="78">
        <v>0</v>
      </c>
      <c r="R57" s="79">
        <f t="shared" si="96"/>
        <v>0</v>
      </c>
      <c r="S57" s="80">
        <v>0</v>
      </c>
      <c r="T57" s="78">
        <v>0</v>
      </c>
      <c r="U57" s="79">
        <f t="shared" si="97"/>
        <v>0</v>
      </c>
      <c r="V57" s="78">
        <f t="shared" si="98"/>
        <v>0</v>
      </c>
      <c r="W57" s="78">
        <f t="shared" si="99"/>
        <v>0</v>
      </c>
      <c r="X57" s="85">
        <f t="shared" si="100"/>
        <v>0</v>
      </c>
    </row>
    <row r="58" spans="3:24" ht="26.25">
      <c r="C58" s="148"/>
      <c r="D58" s="148"/>
      <c r="E58" s="76">
        <v>5000</v>
      </c>
      <c r="F58" s="77" t="s">
        <v>41</v>
      </c>
      <c r="G58" s="80">
        <f>+'FASP ESPECIFICO'!M167</f>
        <v>1828000</v>
      </c>
      <c r="H58" s="78">
        <f>+'FASP ESPECIFICO'!P167</f>
        <v>209000</v>
      </c>
      <c r="I58" s="79">
        <f t="shared" si="93"/>
        <v>2037000</v>
      </c>
      <c r="J58" s="80">
        <v>0</v>
      </c>
      <c r="K58" s="78">
        <v>0</v>
      </c>
      <c r="L58" s="79">
        <f t="shared" si="94"/>
        <v>0</v>
      </c>
      <c r="M58" s="80">
        <v>0</v>
      </c>
      <c r="N58" s="78">
        <v>0</v>
      </c>
      <c r="O58" s="79">
        <f t="shared" si="95"/>
        <v>0</v>
      </c>
      <c r="P58" s="80">
        <v>0</v>
      </c>
      <c r="Q58" s="78">
        <v>0</v>
      </c>
      <c r="R58" s="79">
        <f t="shared" si="96"/>
        <v>0</v>
      </c>
      <c r="S58" s="80">
        <v>0</v>
      </c>
      <c r="T58" s="78">
        <v>0</v>
      </c>
      <c r="U58" s="79">
        <f t="shared" si="97"/>
        <v>0</v>
      </c>
      <c r="V58" s="78">
        <f t="shared" si="98"/>
        <v>1828000</v>
      </c>
      <c r="W58" s="78">
        <f t="shared" si="99"/>
        <v>209000</v>
      </c>
      <c r="X58" s="85">
        <f t="shared" si="100"/>
        <v>2037000</v>
      </c>
    </row>
    <row r="59" spans="3:24" ht="27" thickBot="1">
      <c r="C59" s="148"/>
      <c r="D59" s="148"/>
      <c r="E59" s="76">
        <v>6000</v>
      </c>
      <c r="F59" s="77" t="s">
        <v>155</v>
      </c>
      <c r="G59" s="81">
        <v>0</v>
      </c>
      <c r="H59" s="82">
        <v>0</v>
      </c>
      <c r="I59" s="79">
        <f t="shared" si="93"/>
        <v>0</v>
      </c>
      <c r="J59" s="81">
        <v>0</v>
      </c>
      <c r="K59" s="82">
        <v>0</v>
      </c>
      <c r="L59" s="79">
        <f t="shared" si="94"/>
        <v>0</v>
      </c>
      <c r="M59" s="81">
        <v>0</v>
      </c>
      <c r="N59" s="82">
        <v>0</v>
      </c>
      <c r="O59" s="79">
        <f t="shared" si="95"/>
        <v>0</v>
      </c>
      <c r="P59" s="81">
        <v>0</v>
      </c>
      <c r="Q59" s="82">
        <v>0</v>
      </c>
      <c r="R59" s="79">
        <f t="shared" si="96"/>
        <v>0</v>
      </c>
      <c r="S59" s="81">
        <v>0</v>
      </c>
      <c r="T59" s="82">
        <v>0</v>
      </c>
      <c r="U59" s="79">
        <f t="shared" si="97"/>
        <v>0</v>
      </c>
      <c r="V59" s="78">
        <f t="shared" si="98"/>
        <v>0</v>
      </c>
      <c r="W59" s="78">
        <f t="shared" si="99"/>
        <v>0</v>
      </c>
      <c r="X59" s="85">
        <f t="shared" si="100"/>
        <v>0</v>
      </c>
    </row>
    <row r="60" spans="3:24" ht="50.25" customHeight="1">
      <c r="C60" s="148"/>
      <c r="D60" s="147">
        <v>23</v>
      </c>
      <c r="E60" s="146" t="s">
        <v>99</v>
      </c>
      <c r="F60" s="146"/>
      <c r="G60" s="75">
        <f>+SUM(G61:G66)</f>
        <v>385000</v>
      </c>
      <c r="H60" s="75">
        <f t="shared" ref="H60:I60" si="101">+SUM(H61:H66)</f>
        <v>1672000</v>
      </c>
      <c r="I60" s="75">
        <f t="shared" si="101"/>
        <v>2057000</v>
      </c>
      <c r="J60" s="75" t="e">
        <f>+SUM(J61:J66)</f>
        <v>#REF!</v>
      </c>
      <c r="K60" s="75">
        <f t="shared" ref="K60:L60" si="102">+SUM(K61:K66)</f>
        <v>0</v>
      </c>
      <c r="L60" s="75" t="e">
        <f t="shared" si="102"/>
        <v>#REF!</v>
      </c>
      <c r="M60" s="75" t="e">
        <f>+SUM(M61:M66)</f>
        <v>#REF!</v>
      </c>
      <c r="N60" s="75">
        <f t="shared" ref="N60:O60" si="103">+SUM(N61:N66)</f>
        <v>0</v>
      </c>
      <c r="O60" s="75" t="e">
        <f t="shared" si="103"/>
        <v>#REF!</v>
      </c>
      <c r="P60" s="75">
        <f>+SUM(P61:P66)</f>
        <v>0</v>
      </c>
      <c r="Q60" s="75">
        <f t="shared" ref="Q60:R60" si="104">+SUM(Q61:Q66)</f>
        <v>13844.01</v>
      </c>
      <c r="R60" s="75">
        <f t="shared" si="104"/>
        <v>13844.01</v>
      </c>
      <c r="S60" s="75">
        <f>+SUM(S61:S66)</f>
        <v>0</v>
      </c>
      <c r="T60" s="75">
        <f t="shared" ref="T60:U60" si="105">+SUM(T61:T66)</f>
        <v>0</v>
      </c>
      <c r="U60" s="75">
        <f t="shared" si="105"/>
        <v>0</v>
      </c>
      <c r="V60" s="75" t="e">
        <f>+SUM(V61:V66)</f>
        <v>#REF!</v>
      </c>
      <c r="W60" s="75">
        <f t="shared" ref="W60:X60" si="106">+SUM(W61:W66)</f>
        <v>1658155.99</v>
      </c>
      <c r="X60" s="75" t="e">
        <f t="shared" si="106"/>
        <v>#REF!</v>
      </c>
    </row>
    <row r="61" spans="3:24" ht="26.25">
      <c r="C61" s="148"/>
      <c r="D61" s="148"/>
      <c r="E61" s="76">
        <v>1000</v>
      </c>
      <c r="F61" s="77" t="s">
        <v>23</v>
      </c>
      <c r="G61" s="78">
        <v>0</v>
      </c>
      <c r="H61" s="78">
        <v>0</v>
      </c>
      <c r="I61" s="79">
        <f>+G61+H61</f>
        <v>0</v>
      </c>
      <c r="J61" s="78">
        <v>0</v>
      </c>
      <c r="K61" s="78">
        <v>0</v>
      </c>
      <c r="L61" s="79">
        <f>+J61+K61</f>
        <v>0</v>
      </c>
      <c r="M61" s="78">
        <v>0</v>
      </c>
      <c r="N61" s="78">
        <v>0</v>
      </c>
      <c r="O61" s="79">
        <f>+M61+N61</f>
        <v>0</v>
      </c>
      <c r="P61" s="78">
        <v>0</v>
      </c>
      <c r="Q61" s="78">
        <v>0</v>
      </c>
      <c r="R61" s="79">
        <f>+P61+Q61</f>
        <v>0</v>
      </c>
      <c r="S61" s="78">
        <v>0</v>
      </c>
      <c r="T61" s="78">
        <v>0</v>
      </c>
      <c r="U61" s="79">
        <f>+S61+T61</f>
        <v>0</v>
      </c>
      <c r="V61" s="78">
        <f>+G61-J61-M61-P61-S61</f>
        <v>0</v>
      </c>
      <c r="W61" s="78">
        <f>+H61-K61-N61-Q61-T61</f>
        <v>0</v>
      </c>
      <c r="X61" s="85">
        <f>+I61-L61-O61-R61-U61</f>
        <v>0</v>
      </c>
    </row>
    <row r="62" spans="3:24" ht="26.25">
      <c r="C62" s="148"/>
      <c r="D62" s="148"/>
      <c r="E62" s="76">
        <v>2000</v>
      </c>
      <c r="F62" s="77" t="s">
        <v>27</v>
      </c>
      <c r="G62" s="80">
        <v>0</v>
      </c>
      <c r="H62" s="80">
        <f>+'FASP ESPECIFICO'!P177</f>
        <v>180000</v>
      </c>
      <c r="I62" s="79">
        <f t="shared" ref="I62:I66" si="107">+G62+H62</f>
        <v>180000</v>
      </c>
      <c r="J62" s="80" t="e">
        <f>+#REF!</f>
        <v>#REF!</v>
      </c>
      <c r="K62" s="80">
        <v>0</v>
      </c>
      <c r="L62" s="79" t="e">
        <f t="shared" ref="L62:L66" si="108">+J62+K62</f>
        <v>#REF!</v>
      </c>
      <c r="M62" s="80" t="e">
        <f>+#REF!</f>
        <v>#REF!</v>
      </c>
      <c r="N62" s="80">
        <v>0</v>
      </c>
      <c r="O62" s="79" t="e">
        <f t="shared" ref="O62:O66" si="109">+M62+N62</f>
        <v>#REF!</v>
      </c>
      <c r="P62" s="80">
        <v>0</v>
      </c>
      <c r="Q62" s="80">
        <v>0</v>
      </c>
      <c r="R62" s="79">
        <f t="shared" ref="R62:R66" si="110">+P62+Q62</f>
        <v>0</v>
      </c>
      <c r="S62" s="80">
        <v>0</v>
      </c>
      <c r="T62" s="80">
        <v>0</v>
      </c>
      <c r="U62" s="79">
        <f t="shared" ref="U62:U66" si="111">+S62+T62</f>
        <v>0</v>
      </c>
      <c r="V62" s="78" t="e">
        <f t="shared" ref="V62:V66" si="112">+G62-J62-M62-P62-S62</f>
        <v>#REF!</v>
      </c>
      <c r="W62" s="78">
        <f t="shared" ref="W62:W66" si="113">+H62-K62-N62-Q62-T62</f>
        <v>180000</v>
      </c>
      <c r="X62" s="85" t="e">
        <f t="shared" ref="X62:X66" si="114">+I62-L62-O62-R62-U62</f>
        <v>#REF!</v>
      </c>
    </row>
    <row r="63" spans="3:24" ht="26.25">
      <c r="C63" s="148"/>
      <c r="D63" s="148"/>
      <c r="E63" s="76">
        <v>3000</v>
      </c>
      <c r="F63" s="77" t="s">
        <v>32</v>
      </c>
      <c r="G63" s="80">
        <f>+'FASP ESPECIFICO'!M181</f>
        <v>230000</v>
      </c>
      <c r="H63" s="78">
        <f>+'FASP ESPECIFICO'!P181</f>
        <v>730000</v>
      </c>
      <c r="I63" s="79">
        <f t="shared" si="107"/>
        <v>960000</v>
      </c>
      <c r="J63" s="80">
        <v>0</v>
      </c>
      <c r="K63" s="78">
        <v>0</v>
      </c>
      <c r="L63" s="79">
        <f t="shared" si="108"/>
        <v>0</v>
      </c>
      <c r="M63" s="80">
        <v>0</v>
      </c>
      <c r="N63" s="78">
        <v>0</v>
      </c>
      <c r="O63" s="79">
        <f t="shared" si="109"/>
        <v>0</v>
      </c>
      <c r="P63" s="80">
        <v>0</v>
      </c>
      <c r="Q63" s="78">
        <f>+'FASP ESPECIFICO'!W181</f>
        <v>13844.01</v>
      </c>
      <c r="R63" s="79">
        <f t="shared" si="110"/>
        <v>13844.01</v>
      </c>
      <c r="S63" s="80">
        <v>0</v>
      </c>
      <c r="T63" s="78">
        <v>0</v>
      </c>
      <c r="U63" s="79">
        <f t="shared" si="111"/>
        <v>0</v>
      </c>
      <c r="V63" s="78">
        <f t="shared" si="112"/>
        <v>230000</v>
      </c>
      <c r="W63" s="78">
        <f t="shared" si="113"/>
        <v>716155.99</v>
      </c>
      <c r="X63" s="85">
        <f t="shared" si="114"/>
        <v>946155.99</v>
      </c>
    </row>
    <row r="64" spans="3:24" ht="26.25">
      <c r="C64" s="148"/>
      <c r="D64" s="148"/>
      <c r="E64" s="76">
        <v>4000</v>
      </c>
      <c r="F64" s="77" t="s">
        <v>79</v>
      </c>
      <c r="G64" s="80">
        <v>0</v>
      </c>
      <c r="H64" s="78">
        <v>0</v>
      </c>
      <c r="I64" s="79">
        <f t="shared" si="107"/>
        <v>0</v>
      </c>
      <c r="J64" s="80">
        <v>0</v>
      </c>
      <c r="K64" s="78">
        <v>0</v>
      </c>
      <c r="L64" s="79">
        <f t="shared" si="108"/>
        <v>0</v>
      </c>
      <c r="M64" s="80">
        <v>0</v>
      </c>
      <c r="N64" s="78">
        <v>0</v>
      </c>
      <c r="O64" s="79">
        <f t="shared" si="109"/>
        <v>0</v>
      </c>
      <c r="P64" s="80">
        <v>0</v>
      </c>
      <c r="Q64" s="78">
        <v>0</v>
      </c>
      <c r="R64" s="79">
        <f t="shared" si="110"/>
        <v>0</v>
      </c>
      <c r="S64" s="80">
        <v>0</v>
      </c>
      <c r="T64" s="78">
        <v>0</v>
      </c>
      <c r="U64" s="79">
        <f t="shared" si="111"/>
        <v>0</v>
      </c>
      <c r="V64" s="78">
        <f t="shared" si="112"/>
        <v>0</v>
      </c>
      <c r="W64" s="78">
        <f t="shared" si="113"/>
        <v>0</v>
      </c>
      <c r="X64" s="85">
        <f t="shared" si="114"/>
        <v>0</v>
      </c>
    </row>
    <row r="65" spans="3:24" ht="26.25">
      <c r="C65" s="148"/>
      <c r="D65" s="148"/>
      <c r="E65" s="76">
        <v>5000</v>
      </c>
      <c r="F65" s="77" t="s">
        <v>41</v>
      </c>
      <c r="G65" s="80">
        <f>+'FASP ESPECIFICO'!M193</f>
        <v>155000</v>
      </c>
      <c r="H65" s="78">
        <f>+'FASP ESPECIFICO'!P193</f>
        <v>762000</v>
      </c>
      <c r="I65" s="79">
        <f t="shared" si="107"/>
        <v>917000</v>
      </c>
      <c r="J65" s="80">
        <v>0</v>
      </c>
      <c r="K65" s="78">
        <v>0</v>
      </c>
      <c r="L65" s="79">
        <f t="shared" si="108"/>
        <v>0</v>
      </c>
      <c r="M65" s="80">
        <v>0</v>
      </c>
      <c r="N65" s="78">
        <v>0</v>
      </c>
      <c r="O65" s="79">
        <f t="shared" si="109"/>
        <v>0</v>
      </c>
      <c r="P65" s="80">
        <v>0</v>
      </c>
      <c r="Q65" s="78">
        <v>0</v>
      </c>
      <c r="R65" s="79">
        <f t="shared" si="110"/>
        <v>0</v>
      </c>
      <c r="S65" s="80">
        <v>0</v>
      </c>
      <c r="T65" s="78">
        <v>0</v>
      </c>
      <c r="U65" s="79">
        <f t="shared" si="111"/>
        <v>0</v>
      </c>
      <c r="V65" s="78">
        <f t="shared" si="112"/>
        <v>155000</v>
      </c>
      <c r="W65" s="78">
        <f t="shared" si="113"/>
        <v>762000</v>
      </c>
      <c r="X65" s="85">
        <f t="shared" si="114"/>
        <v>917000</v>
      </c>
    </row>
    <row r="66" spans="3:24" ht="27" thickBot="1">
      <c r="C66" s="148"/>
      <c r="D66" s="148"/>
      <c r="E66" s="76">
        <v>6000</v>
      </c>
      <c r="F66" s="77" t="s">
        <v>155</v>
      </c>
      <c r="G66" s="81">
        <v>0</v>
      </c>
      <c r="H66" s="82">
        <v>0</v>
      </c>
      <c r="I66" s="79">
        <f t="shared" si="107"/>
        <v>0</v>
      </c>
      <c r="J66" s="81">
        <v>0</v>
      </c>
      <c r="K66" s="82">
        <v>0</v>
      </c>
      <c r="L66" s="79">
        <f t="shared" si="108"/>
        <v>0</v>
      </c>
      <c r="M66" s="81">
        <v>0</v>
      </c>
      <c r="N66" s="82">
        <v>0</v>
      </c>
      <c r="O66" s="79">
        <f t="shared" si="109"/>
        <v>0</v>
      </c>
      <c r="P66" s="81">
        <v>0</v>
      </c>
      <c r="Q66" s="82">
        <v>0</v>
      </c>
      <c r="R66" s="79">
        <f t="shared" si="110"/>
        <v>0</v>
      </c>
      <c r="S66" s="81">
        <v>0</v>
      </c>
      <c r="T66" s="82">
        <v>0</v>
      </c>
      <c r="U66" s="79">
        <f t="shared" si="111"/>
        <v>0</v>
      </c>
      <c r="V66" s="78">
        <f t="shared" si="112"/>
        <v>0</v>
      </c>
      <c r="W66" s="78">
        <f t="shared" si="113"/>
        <v>0</v>
      </c>
      <c r="X66" s="85">
        <f t="shared" si="114"/>
        <v>0</v>
      </c>
    </row>
    <row r="67" spans="3:24" ht="26.25" customHeight="1" thickBot="1">
      <c r="C67" s="147">
        <v>9</v>
      </c>
      <c r="D67" s="145" t="s">
        <v>108</v>
      </c>
      <c r="E67" s="145"/>
      <c r="F67" s="145"/>
      <c r="G67" s="74">
        <f>+G68+G75</f>
        <v>80966422.849999994</v>
      </c>
      <c r="H67" s="74">
        <f t="shared" ref="H67:X67" si="115">+H68+H75</f>
        <v>0</v>
      </c>
      <c r="I67" s="74">
        <f t="shared" si="115"/>
        <v>80966422.849999994</v>
      </c>
      <c r="J67" s="74" t="e">
        <f t="shared" si="115"/>
        <v>#REF!</v>
      </c>
      <c r="K67" s="74">
        <f t="shared" si="115"/>
        <v>0</v>
      </c>
      <c r="L67" s="74" t="e">
        <f t="shared" si="115"/>
        <v>#REF!</v>
      </c>
      <c r="M67" s="74" t="e">
        <f t="shared" si="115"/>
        <v>#REF!</v>
      </c>
      <c r="N67" s="74">
        <f t="shared" si="115"/>
        <v>0</v>
      </c>
      <c r="O67" s="74" t="e">
        <f t="shared" si="115"/>
        <v>#REF!</v>
      </c>
      <c r="P67" s="74">
        <f t="shared" si="115"/>
        <v>0</v>
      </c>
      <c r="Q67" s="74">
        <f t="shared" si="115"/>
        <v>0</v>
      </c>
      <c r="R67" s="74">
        <f t="shared" si="115"/>
        <v>0</v>
      </c>
      <c r="S67" s="74">
        <f t="shared" si="115"/>
        <v>0</v>
      </c>
      <c r="T67" s="74">
        <f t="shared" si="115"/>
        <v>0</v>
      </c>
      <c r="U67" s="74">
        <f t="shared" si="115"/>
        <v>0</v>
      </c>
      <c r="V67" s="74" t="e">
        <f t="shared" si="115"/>
        <v>#REF!</v>
      </c>
      <c r="W67" s="74">
        <f t="shared" si="115"/>
        <v>0</v>
      </c>
      <c r="X67" s="74" t="e">
        <f t="shared" si="115"/>
        <v>#REF!</v>
      </c>
    </row>
    <row r="68" spans="3:24" ht="53.25" customHeight="1">
      <c r="C68" s="148"/>
      <c r="D68" s="147">
        <v>24</v>
      </c>
      <c r="E68" s="146" t="s">
        <v>110</v>
      </c>
      <c r="F68" s="146"/>
      <c r="G68" s="75">
        <f>+SUM(G69:G74)</f>
        <v>3725920</v>
      </c>
      <c r="H68" s="75">
        <f t="shared" ref="H68:I68" si="116">+SUM(H69:H74)</f>
        <v>0</v>
      </c>
      <c r="I68" s="75">
        <f t="shared" si="116"/>
        <v>3725920</v>
      </c>
      <c r="J68" s="75" t="e">
        <f>+SUM(J69:J74)</f>
        <v>#REF!</v>
      </c>
      <c r="K68" s="75">
        <f t="shared" ref="K68:L68" si="117">+SUM(K69:K74)</f>
        <v>0</v>
      </c>
      <c r="L68" s="75" t="e">
        <f t="shared" si="117"/>
        <v>#REF!</v>
      </c>
      <c r="M68" s="75" t="e">
        <f>+SUM(M69:M74)</f>
        <v>#REF!</v>
      </c>
      <c r="N68" s="75">
        <f t="shared" ref="N68:O68" si="118">+SUM(N69:N74)</f>
        <v>0</v>
      </c>
      <c r="O68" s="75" t="e">
        <f t="shared" si="118"/>
        <v>#REF!</v>
      </c>
      <c r="P68" s="75">
        <f>+SUM(P69:P74)</f>
        <v>0</v>
      </c>
      <c r="Q68" s="75">
        <f t="shared" ref="Q68:R68" si="119">+SUM(Q69:Q74)</f>
        <v>0</v>
      </c>
      <c r="R68" s="75">
        <f t="shared" si="119"/>
        <v>0</v>
      </c>
      <c r="S68" s="75">
        <f>+SUM(S69:S74)</f>
        <v>0</v>
      </c>
      <c r="T68" s="75">
        <f t="shared" ref="T68:U68" si="120">+SUM(T69:T74)</f>
        <v>0</v>
      </c>
      <c r="U68" s="75">
        <f t="shared" si="120"/>
        <v>0</v>
      </c>
      <c r="V68" s="75" t="e">
        <f>+SUM(V69:V74)</f>
        <v>#REF!</v>
      </c>
      <c r="W68" s="75">
        <f t="shared" ref="W68:X68" si="121">+SUM(W69:W74)</f>
        <v>0</v>
      </c>
      <c r="X68" s="75" t="e">
        <f t="shared" si="121"/>
        <v>#REF!</v>
      </c>
    </row>
    <row r="69" spans="3:24" ht="26.25">
      <c r="C69" s="148"/>
      <c r="D69" s="148"/>
      <c r="E69" s="76">
        <v>1000</v>
      </c>
      <c r="F69" s="77" t="s">
        <v>23</v>
      </c>
      <c r="G69" s="78">
        <v>0</v>
      </c>
      <c r="H69" s="78">
        <v>0</v>
      </c>
      <c r="I69" s="79">
        <f>+G69+H69</f>
        <v>0</v>
      </c>
      <c r="J69" s="78">
        <v>0</v>
      </c>
      <c r="K69" s="78">
        <v>0</v>
      </c>
      <c r="L69" s="79">
        <f>+J69+K69</f>
        <v>0</v>
      </c>
      <c r="M69" s="78">
        <v>0</v>
      </c>
      <c r="N69" s="78">
        <v>0</v>
      </c>
      <c r="O69" s="79">
        <f>+M69+N69</f>
        <v>0</v>
      </c>
      <c r="P69" s="78">
        <v>0</v>
      </c>
      <c r="Q69" s="78">
        <v>0</v>
      </c>
      <c r="R69" s="79">
        <f>+P69+Q69</f>
        <v>0</v>
      </c>
      <c r="S69" s="78">
        <v>0</v>
      </c>
      <c r="T69" s="78">
        <v>0</v>
      </c>
      <c r="U69" s="79">
        <f>+S69+T69</f>
        <v>0</v>
      </c>
      <c r="V69" s="78">
        <f>+G69-J69-M69-P69-S69</f>
        <v>0</v>
      </c>
      <c r="W69" s="78">
        <f>+H69-K69-N69-Q69-T69</f>
        <v>0</v>
      </c>
      <c r="X69" s="85">
        <f>+I69-L69-O69-R69-U69</f>
        <v>0</v>
      </c>
    </row>
    <row r="70" spans="3:24" ht="26.25">
      <c r="C70" s="148"/>
      <c r="D70" s="148"/>
      <c r="E70" s="76">
        <v>2000</v>
      </c>
      <c r="F70" s="77" t="s">
        <v>27</v>
      </c>
      <c r="G70" s="80">
        <v>0</v>
      </c>
      <c r="H70" s="80">
        <v>0</v>
      </c>
      <c r="I70" s="79">
        <f t="shared" ref="I70:I74" si="122">+G70+H70</f>
        <v>0</v>
      </c>
      <c r="J70" s="80" t="e">
        <f>+#REF!</f>
        <v>#REF!</v>
      </c>
      <c r="K70" s="80">
        <v>0</v>
      </c>
      <c r="L70" s="79" t="e">
        <f t="shared" ref="L70:L74" si="123">+J70+K70</f>
        <v>#REF!</v>
      </c>
      <c r="M70" s="80" t="e">
        <f>+#REF!</f>
        <v>#REF!</v>
      </c>
      <c r="N70" s="80">
        <v>0</v>
      </c>
      <c r="O70" s="79" t="e">
        <f t="shared" ref="O70:O74" si="124">+M70+N70</f>
        <v>#REF!</v>
      </c>
      <c r="P70" s="80">
        <v>0</v>
      </c>
      <c r="Q70" s="80">
        <v>0</v>
      </c>
      <c r="R70" s="79">
        <f t="shared" ref="R70:R74" si="125">+P70+Q70</f>
        <v>0</v>
      </c>
      <c r="S70" s="80">
        <v>0</v>
      </c>
      <c r="T70" s="80">
        <v>0</v>
      </c>
      <c r="U70" s="79">
        <f t="shared" ref="U70:U74" si="126">+S70+T70</f>
        <v>0</v>
      </c>
      <c r="V70" s="78" t="e">
        <f t="shared" ref="V70:V74" si="127">+G70-J70-M70-P70-S70</f>
        <v>#REF!</v>
      </c>
      <c r="W70" s="78">
        <f t="shared" ref="W70:W74" si="128">+H70-K70-N70-Q70-T70</f>
        <v>0</v>
      </c>
      <c r="X70" s="85" t="e">
        <f t="shared" ref="X70:X74" si="129">+I70-L70-O70-R70-U70</f>
        <v>#REF!</v>
      </c>
    </row>
    <row r="71" spans="3:24" ht="26.25">
      <c r="C71" s="148"/>
      <c r="D71" s="148"/>
      <c r="E71" s="76">
        <v>3000</v>
      </c>
      <c r="F71" s="77" t="s">
        <v>32</v>
      </c>
      <c r="G71" s="80">
        <f>+'FASP ESPECIFICO'!M204</f>
        <v>3725920</v>
      </c>
      <c r="H71" s="78">
        <v>0</v>
      </c>
      <c r="I71" s="79">
        <f t="shared" si="122"/>
        <v>3725920</v>
      </c>
      <c r="J71" s="80">
        <v>0</v>
      </c>
      <c r="K71" s="78">
        <v>0</v>
      </c>
      <c r="L71" s="79">
        <f t="shared" si="123"/>
        <v>0</v>
      </c>
      <c r="M71" s="80">
        <v>0</v>
      </c>
      <c r="N71" s="78">
        <v>0</v>
      </c>
      <c r="O71" s="79">
        <f t="shared" si="124"/>
        <v>0</v>
      </c>
      <c r="P71" s="80">
        <v>0</v>
      </c>
      <c r="Q71" s="78">
        <v>0</v>
      </c>
      <c r="R71" s="79">
        <f t="shared" si="125"/>
        <v>0</v>
      </c>
      <c r="S71" s="80">
        <v>0</v>
      </c>
      <c r="T71" s="78">
        <v>0</v>
      </c>
      <c r="U71" s="79">
        <f t="shared" si="126"/>
        <v>0</v>
      </c>
      <c r="V71" s="78">
        <f t="shared" si="127"/>
        <v>3725920</v>
      </c>
      <c r="W71" s="78">
        <f t="shared" si="128"/>
        <v>0</v>
      </c>
      <c r="X71" s="85">
        <f t="shared" si="129"/>
        <v>3725920</v>
      </c>
    </row>
    <row r="72" spans="3:24" ht="26.25">
      <c r="C72" s="148"/>
      <c r="D72" s="148"/>
      <c r="E72" s="76">
        <v>4000</v>
      </c>
      <c r="F72" s="77" t="s">
        <v>79</v>
      </c>
      <c r="G72" s="80">
        <v>0</v>
      </c>
      <c r="H72" s="78">
        <v>0</v>
      </c>
      <c r="I72" s="79">
        <f t="shared" si="122"/>
        <v>0</v>
      </c>
      <c r="J72" s="80">
        <v>0</v>
      </c>
      <c r="K72" s="78">
        <v>0</v>
      </c>
      <c r="L72" s="79">
        <f t="shared" si="123"/>
        <v>0</v>
      </c>
      <c r="M72" s="80">
        <v>0</v>
      </c>
      <c r="N72" s="78">
        <v>0</v>
      </c>
      <c r="O72" s="79">
        <f t="shared" si="124"/>
        <v>0</v>
      </c>
      <c r="P72" s="80">
        <v>0</v>
      </c>
      <c r="Q72" s="78">
        <v>0</v>
      </c>
      <c r="R72" s="79">
        <f t="shared" si="125"/>
        <v>0</v>
      </c>
      <c r="S72" s="80">
        <v>0</v>
      </c>
      <c r="T72" s="78">
        <v>0</v>
      </c>
      <c r="U72" s="79">
        <f t="shared" si="126"/>
        <v>0</v>
      </c>
      <c r="V72" s="78">
        <f t="shared" si="127"/>
        <v>0</v>
      </c>
      <c r="W72" s="78">
        <f t="shared" si="128"/>
        <v>0</v>
      </c>
      <c r="X72" s="85">
        <f t="shared" si="129"/>
        <v>0</v>
      </c>
    </row>
    <row r="73" spans="3:24" ht="26.25">
      <c r="C73" s="148"/>
      <c r="D73" s="148"/>
      <c r="E73" s="76">
        <v>5000</v>
      </c>
      <c r="F73" s="77" t="s">
        <v>41</v>
      </c>
      <c r="G73" s="80">
        <f>+'FASP ESPECIFICO'!M182</f>
        <v>0</v>
      </c>
      <c r="H73" s="78">
        <v>0</v>
      </c>
      <c r="I73" s="79">
        <f t="shared" si="122"/>
        <v>0</v>
      </c>
      <c r="J73" s="80">
        <v>0</v>
      </c>
      <c r="K73" s="78">
        <v>0</v>
      </c>
      <c r="L73" s="79">
        <f t="shared" si="123"/>
        <v>0</v>
      </c>
      <c r="M73" s="80">
        <v>0</v>
      </c>
      <c r="N73" s="78">
        <v>0</v>
      </c>
      <c r="O73" s="79">
        <f t="shared" si="124"/>
        <v>0</v>
      </c>
      <c r="P73" s="80">
        <v>0</v>
      </c>
      <c r="Q73" s="78">
        <v>0</v>
      </c>
      <c r="R73" s="79">
        <f t="shared" si="125"/>
        <v>0</v>
      </c>
      <c r="S73" s="80">
        <v>0</v>
      </c>
      <c r="T73" s="78">
        <v>0</v>
      </c>
      <c r="U73" s="79">
        <f t="shared" si="126"/>
        <v>0</v>
      </c>
      <c r="V73" s="78">
        <f t="shared" si="127"/>
        <v>0</v>
      </c>
      <c r="W73" s="78">
        <f t="shared" si="128"/>
        <v>0</v>
      </c>
      <c r="X73" s="85">
        <f t="shared" si="129"/>
        <v>0</v>
      </c>
    </row>
    <row r="74" spans="3:24" ht="27" thickBot="1">
      <c r="C74" s="148"/>
      <c r="D74" s="148"/>
      <c r="E74" s="76">
        <v>6000</v>
      </c>
      <c r="F74" s="77" t="s">
        <v>155</v>
      </c>
      <c r="G74" s="81">
        <v>0</v>
      </c>
      <c r="H74" s="82">
        <v>0</v>
      </c>
      <c r="I74" s="79">
        <f t="shared" si="122"/>
        <v>0</v>
      </c>
      <c r="J74" s="81">
        <v>0</v>
      </c>
      <c r="K74" s="82">
        <v>0</v>
      </c>
      <c r="L74" s="79">
        <f t="shared" si="123"/>
        <v>0</v>
      </c>
      <c r="M74" s="81">
        <v>0</v>
      </c>
      <c r="N74" s="82">
        <v>0</v>
      </c>
      <c r="O74" s="79">
        <f t="shared" si="124"/>
        <v>0</v>
      </c>
      <c r="P74" s="81">
        <v>0</v>
      </c>
      <c r="Q74" s="82">
        <v>0</v>
      </c>
      <c r="R74" s="79">
        <f t="shared" si="125"/>
        <v>0</v>
      </c>
      <c r="S74" s="81">
        <v>0</v>
      </c>
      <c r="T74" s="82">
        <v>0</v>
      </c>
      <c r="U74" s="79">
        <f t="shared" si="126"/>
        <v>0</v>
      </c>
      <c r="V74" s="78">
        <f t="shared" si="127"/>
        <v>0</v>
      </c>
      <c r="W74" s="78">
        <f t="shared" si="128"/>
        <v>0</v>
      </c>
      <c r="X74" s="85">
        <f t="shared" si="129"/>
        <v>0</v>
      </c>
    </row>
    <row r="75" spans="3:24" ht="81.75" customHeight="1">
      <c r="C75" s="148"/>
      <c r="D75" s="147">
        <v>25</v>
      </c>
      <c r="E75" s="146" t="s">
        <v>112</v>
      </c>
      <c r="F75" s="146"/>
      <c r="G75" s="75">
        <f>+SUM(G76:G81)</f>
        <v>77240502.849999994</v>
      </c>
      <c r="H75" s="75">
        <f t="shared" ref="H75:I75" si="130">+SUM(H76:H81)</f>
        <v>0</v>
      </c>
      <c r="I75" s="75">
        <f t="shared" si="130"/>
        <v>77240502.849999994</v>
      </c>
      <c r="J75" s="75" t="e">
        <f>+SUM(J76:J81)</f>
        <v>#REF!</v>
      </c>
      <c r="K75" s="75">
        <f t="shared" ref="K75:L75" si="131">+SUM(K76:K81)</f>
        <v>0</v>
      </c>
      <c r="L75" s="75" t="e">
        <f t="shared" si="131"/>
        <v>#REF!</v>
      </c>
      <c r="M75" s="75" t="e">
        <f>+SUM(M76:M81)</f>
        <v>#REF!</v>
      </c>
      <c r="N75" s="75">
        <f t="shared" ref="N75:O75" si="132">+SUM(N76:N81)</f>
        <v>0</v>
      </c>
      <c r="O75" s="75" t="e">
        <f t="shared" si="132"/>
        <v>#REF!</v>
      </c>
      <c r="P75" s="75">
        <f>+SUM(P76:P81)</f>
        <v>0</v>
      </c>
      <c r="Q75" s="75">
        <f t="shared" ref="Q75:R75" si="133">+SUM(Q76:Q81)</f>
        <v>0</v>
      </c>
      <c r="R75" s="75">
        <f t="shared" si="133"/>
        <v>0</v>
      </c>
      <c r="S75" s="75">
        <f>+SUM(S76:S81)</f>
        <v>0</v>
      </c>
      <c r="T75" s="75">
        <f t="shared" ref="T75:U75" si="134">+SUM(T76:T81)</f>
        <v>0</v>
      </c>
      <c r="U75" s="75">
        <f t="shared" si="134"/>
        <v>0</v>
      </c>
      <c r="V75" s="75" t="e">
        <f>+SUM(V76:V81)</f>
        <v>#REF!</v>
      </c>
      <c r="W75" s="75">
        <f t="shared" ref="W75:X75" si="135">+SUM(W76:W81)</f>
        <v>0</v>
      </c>
      <c r="X75" s="75" t="e">
        <f t="shared" si="135"/>
        <v>#REF!</v>
      </c>
    </row>
    <row r="76" spans="3:24" ht="26.25">
      <c r="C76" s="148"/>
      <c r="D76" s="148"/>
      <c r="E76" s="76">
        <v>1000</v>
      </c>
      <c r="F76" s="77" t="s">
        <v>23</v>
      </c>
      <c r="G76" s="78">
        <v>0</v>
      </c>
      <c r="H76" s="78">
        <v>0</v>
      </c>
      <c r="I76" s="79">
        <f>+G76+H76</f>
        <v>0</v>
      </c>
      <c r="J76" s="78">
        <v>0</v>
      </c>
      <c r="K76" s="78">
        <v>0</v>
      </c>
      <c r="L76" s="79">
        <f>+J76+K76</f>
        <v>0</v>
      </c>
      <c r="M76" s="78">
        <v>0</v>
      </c>
      <c r="N76" s="78">
        <v>0</v>
      </c>
      <c r="O76" s="79">
        <f>+M76+N76</f>
        <v>0</v>
      </c>
      <c r="P76" s="78">
        <v>0</v>
      </c>
      <c r="Q76" s="78">
        <v>0</v>
      </c>
      <c r="R76" s="79">
        <f>+P76+Q76</f>
        <v>0</v>
      </c>
      <c r="S76" s="78">
        <v>0</v>
      </c>
      <c r="T76" s="78">
        <v>0</v>
      </c>
      <c r="U76" s="79">
        <f>+S76+T76</f>
        <v>0</v>
      </c>
      <c r="V76" s="78">
        <f>+G76-J76-M76-P76-S76</f>
        <v>0</v>
      </c>
      <c r="W76" s="78">
        <f>+H76-K76-N76-Q76-T76</f>
        <v>0</v>
      </c>
      <c r="X76" s="85">
        <f>+I76-L76-O76-R76-U76</f>
        <v>0</v>
      </c>
    </row>
    <row r="77" spans="3:24" ht="26.25">
      <c r="C77" s="148"/>
      <c r="D77" s="148"/>
      <c r="E77" s="76">
        <v>2000</v>
      </c>
      <c r="F77" s="77" t="s">
        <v>27</v>
      </c>
      <c r="G77" s="80">
        <v>0</v>
      </c>
      <c r="H77" s="80">
        <v>0</v>
      </c>
      <c r="I77" s="79">
        <f t="shared" ref="I77:I81" si="136">+G77+H77</f>
        <v>0</v>
      </c>
      <c r="J77" s="80" t="e">
        <f>+#REF!</f>
        <v>#REF!</v>
      </c>
      <c r="K77" s="80">
        <v>0</v>
      </c>
      <c r="L77" s="79" t="e">
        <f t="shared" ref="L77:L81" si="137">+J77+K77</f>
        <v>#REF!</v>
      </c>
      <c r="M77" s="80" t="e">
        <f>+#REF!</f>
        <v>#REF!</v>
      </c>
      <c r="N77" s="80">
        <v>0</v>
      </c>
      <c r="O77" s="79" t="e">
        <f t="shared" ref="O77:O81" si="138">+M77+N77</f>
        <v>#REF!</v>
      </c>
      <c r="P77" s="80">
        <v>0</v>
      </c>
      <c r="Q77" s="80">
        <v>0</v>
      </c>
      <c r="R77" s="79">
        <f t="shared" ref="R77:R81" si="139">+P77+Q77</f>
        <v>0</v>
      </c>
      <c r="S77" s="80">
        <v>0</v>
      </c>
      <c r="T77" s="80">
        <v>0</v>
      </c>
      <c r="U77" s="79">
        <f t="shared" ref="U77:U81" si="140">+S77+T77</f>
        <v>0</v>
      </c>
      <c r="V77" s="78" t="e">
        <f t="shared" ref="V77:V81" si="141">+G77-J77-M77-P77-S77</f>
        <v>#REF!</v>
      </c>
      <c r="W77" s="78">
        <f t="shared" ref="W77:W81" si="142">+H77-K77-N77-Q77-T77</f>
        <v>0</v>
      </c>
      <c r="X77" s="85" t="e">
        <f t="shared" ref="X77:X81" si="143">+I77-L77-O77-R77-U77</f>
        <v>#REF!</v>
      </c>
    </row>
    <row r="78" spans="3:24" ht="26.25">
      <c r="C78" s="148"/>
      <c r="D78" s="148"/>
      <c r="E78" s="76">
        <v>3000</v>
      </c>
      <c r="F78" s="77" t="s">
        <v>32</v>
      </c>
      <c r="G78" s="80">
        <f>+'FASP ESPECIFICO'!M196</f>
        <v>0</v>
      </c>
      <c r="H78" s="78">
        <v>0</v>
      </c>
      <c r="I78" s="79">
        <f t="shared" si="136"/>
        <v>0</v>
      </c>
      <c r="J78" s="80">
        <v>0</v>
      </c>
      <c r="K78" s="78">
        <v>0</v>
      </c>
      <c r="L78" s="79">
        <f t="shared" si="137"/>
        <v>0</v>
      </c>
      <c r="M78" s="80">
        <v>0</v>
      </c>
      <c r="N78" s="78">
        <v>0</v>
      </c>
      <c r="O78" s="79">
        <f t="shared" si="138"/>
        <v>0</v>
      </c>
      <c r="P78" s="80">
        <v>0</v>
      </c>
      <c r="Q78" s="78">
        <v>0</v>
      </c>
      <c r="R78" s="79">
        <f t="shared" si="139"/>
        <v>0</v>
      </c>
      <c r="S78" s="80">
        <v>0</v>
      </c>
      <c r="T78" s="78">
        <v>0</v>
      </c>
      <c r="U78" s="79">
        <f t="shared" si="140"/>
        <v>0</v>
      </c>
      <c r="V78" s="78">
        <f t="shared" si="141"/>
        <v>0</v>
      </c>
      <c r="W78" s="78">
        <f t="shared" si="142"/>
        <v>0</v>
      </c>
      <c r="X78" s="85">
        <f t="shared" si="143"/>
        <v>0</v>
      </c>
    </row>
    <row r="79" spans="3:24" ht="26.25">
      <c r="C79" s="148"/>
      <c r="D79" s="148"/>
      <c r="E79" s="76">
        <v>4000</v>
      </c>
      <c r="F79" s="77" t="s">
        <v>79</v>
      </c>
      <c r="G79" s="80">
        <v>0</v>
      </c>
      <c r="H79" s="78">
        <v>0</v>
      </c>
      <c r="I79" s="79">
        <f t="shared" si="136"/>
        <v>0</v>
      </c>
      <c r="J79" s="80">
        <v>0</v>
      </c>
      <c r="K79" s="78">
        <v>0</v>
      </c>
      <c r="L79" s="79">
        <f t="shared" si="137"/>
        <v>0</v>
      </c>
      <c r="M79" s="80">
        <v>0</v>
      </c>
      <c r="N79" s="78">
        <v>0</v>
      </c>
      <c r="O79" s="79">
        <f t="shared" si="138"/>
        <v>0</v>
      </c>
      <c r="P79" s="80">
        <v>0</v>
      </c>
      <c r="Q79" s="78">
        <v>0</v>
      </c>
      <c r="R79" s="79">
        <f t="shared" si="139"/>
        <v>0</v>
      </c>
      <c r="S79" s="80">
        <v>0</v>
      </c>
      <c r="T79" s="78">
        <v>0</v>
      </c>
      <c r="U79" s="79">
        <f t="shared" si="140"/>
        <v>0</v>
      </c>
      <c r="V79" s="78">
        <f t="shared" si="141"/>
        <v>0</v>
      </c>
      <c r="W79" s="78">
        <f t="shared" si="142"/>
        <v>0</v>
      </c>
      <c r="X79" s="85">
        <f t="shared" si="143"/>
        <v>0</v>
      </c>
    </row>
    <row r="80" spans="3:24" ht="26.25">
      <c r="C80" s="148"/>
      <c r="D80" s="148"/>
      <c r="E80" s="76">
        <v>5000</v>
      </c>
      <c r="F80" s="77" t="s">
        <v>41</v>
      </c>
      <c r="G80" s="80">
        <f>+'FASP ESPECIFICO'!M208</f>
        <v>77240502.849999994</v>
      </c>
      <c r="H80" s="78">
        <f>+'FASP ESPECIFICO'!P208</f>
        <v>0</v>
      </c>
      <c r="I80" s="79">
        <f t="shared" si="136"/>
        <v>77240502.849999994</v>
      </c>
      <c r="J80" s="80">
        <v>0</v>
      </c>
      <c r="K80" s="78">
        <v>0</v>
      </c>
      <c r="L80" s="79">
        <f t="shared" si="137"/>
        <v>0</v>
      </c>
      <c r="M80" s="80">
        <v>0</v>
      </c>
      <c r="N80" s="78">
        <v>0</v>
      </c>
      <c r="O80" s="79">
        <f t="shared" si="138"/>
        <v>0</v>
      </c>
      <c r="P80" s="80">
        <v>0</v>
      </c>
      <c r="Q80" s="78">
        <v>0</v>
      </c>
      <c r="R80" s="79">
        <f t="shared" si="139"/>
        <v>0</v>
      </c>
      <c r="S80" s="80">
        <v>0</v>
      </c>
      <c r="T80" s="78">
        <v>0</v>
      </c>
      <c r="U80" s="79">
        <f t="shared" si="140"/>
        <v>0</v>
      </c>
      <c r="V80" s="78">
        <f t="shared" si="141"/>
        <v>77240502.849999994</v>
      </c>
      <c r="W80" s="78">
        <f t="shared" si="142"/>
        <v>0</v>
      </c>
      <c r="X80" s="85">
        <f t="shared" si="143"/>
        <v>77240502.849999994</v>
      </c>
    </row>
    <row r="81" spans="3:24" ht="27" thickBot="1">
      <c r="C81" s="148"/>
      <c r="D81" s="148"/>
      <c r="E81" s="76">
        <v>6000</v>
      </c>
      <c r="F81" s="77" t="s">
        <v>155</v>
      </c>
      <c r="G81" s="81">
        <v>0</v>
      </c>
      <c r="H81" s="82">
        <v>0</v>
      </c>
      <c r="I81" s="79">
        <f t="shared" si="136"/>
        <v>0</v>
      </c>
      <c r="J81" s="81">
        <v>0</v>
      </c>
      <c r="K81" s="82">
        <v>0</v>
      </c>
      <c r="L81" s="79">
        <f t="shared" si="137"/>
        <v>0</v>
      </c>
      <c r="M81" s="81">
        <v>0</v>
      </c>
      <c r="N81" s="82">
        <v>0</v>
      </c>
      <c r="O81" s="79">
        <f t="shared" si="138"/>
        <v>0</v>
      </c>
      <c r="P81" s="81">
        <v>0</v>
      </c>
      <c r="Q81" s="82">
        <v>0</v>
      </c>
      <c r="R81" s="79">
        <f t="shared" si="139"/>
        <v>0</v>
      </c>
      <c r="S81" s="81">
        <v>0</v>
      </c>
      <c r="T81" s="82">
        <v>0</v>
      </c>
      <c r="U81" s="79">
        <f t="shared" si="140"/>
        <v>0</v>
      </c>
      <c r="V81" s="78">
        <f t="shared" si="141"/>
        <v>0</v>
      </c>
      <c r="W81" s="78">
        <f t="shared" si="142"/>
        <v>0</v>
      </c>
      <c r="X81" s="85">
        <f t="shared" si="143"/>
        <v>0</v>
      </c>
    </row>
    <row r="82" spans="3:24" ht="27" thickBot="1">
      <c r="C82" s="147">
        <v>10</v>
      </c>
      <c r="D82" s="145" t="s">
        <v>114</v>
      </c>
      <c r="E82" s="145"/>
      <c r="F82" s="145"/>
      <c r="G82" s="74">
        <f>+G83</f>
        <v>58949708.93</v>
      </c>
      <c r="H82" s="74">
        <f t="shared" ref="H82:X82" si="144">+H83</f>
        <v>2819855.39</v>
      </c>
      <c r="I82" s="74">
        <f t="shared" si="144"/>
        <v>61769564.32</v>
      </c>
      <c r="J82" s="74" t="e">
        <f t="shared" si="144"/>
        <v>#REF!</v>
      </c>
      <c r="K82" s="74">
        <f t="shared" si="144"/>
        <v>0</v>
      </c>
      <c r="L82" s="74" t="e">
        <f t="shared" si="144"/>
        <v>#REF!</v>
      </c>
      <c r="M82" s="74" t="e">
        <f t="shared" si="144"/>
        <v>#REF!</v>
      </c>
      <c r="N82" s="74">
        <f t="shared" si="144"/>
        <v>0</v>
      </c>
      <c r="O82" s="74" t="e">
        <f t="shared" si="144"/>
        <v>#REF!</v>
      </c>
      <c r="P82" s="74">
        <f t="shared" si="144"/>
        <v>0</v>
      </c>
      <c r="Q82" s="74">
        <f t="shared" si="144"/>
        <v>520573.4</v>
      </c>
      <c r="R82" s="74">
        <f t="shared" si="144"/>
        <v>520573.4</v>
      </c>
      <c r="S82" s="74">
        <f t="shared" si="144"/>
        <v>0</v>
      </c>
      <c r="T82" s="74">
        <f t="shared" si="144"/>
        <v>0</v>
      </c>
      <c r="U82" s="74">
        <f t="shared" si="144"/>
        <v>0</v>
      </c>
      <c r="V82" s="74" t="e">
        <f t="shared" si="144"/>
        <v>#REF!</v>
      </c>
      <c r="W82" s="74">
        <f t="shared" si="144"/>
        <v>2299281.9900000002</v>
      </c>
      <c r="X82" s="74" t="e">
        <f t="shared" si="144"/>
        <v>#REF!</v>
      </c>
    </row>
    <row r="83" spans="3:24" ht="51.75" customHeight="1">
      <c r="C83" s="148"/>
      <c r="D83" s="147">
        <v>26</v>
      </c>
      <c r="E83" s="146" t="s">
        <v>115</v>
      </c>
      <c r="F83" s="146"/>
      <c r="G83" s="75">
        <f>+SUM(G84:G89)</f>
        <v>58949708.93</v>
      </c>
      <c r="H83" s="75">
        <f t="shared" ref="H83:I83" si="145">+SUM(H84:H89)</f>
        <v>2819855.39</v>
      </c>
      <c r="I83" s="75">
        <f t="shared" si="145"/>
        <v>61769564.32</v>
      </c>
      <c r="J83" s="75" t="e">
        <f>+SUM(J84:J89)</f>
        <v>#REF!</v>
      </c>
      <c r="K83" s="75">
        <f t="shared" ref="K83:L83" si="146">+SUM(K84:K89)</f>
        <v>0</v>
      </c>
      <c r="L83" s="75" t="e">
        <f t="shared" si="146"/>
        <v>#REF!</v>
      </c>
      <c r="M83" s="75" t="e">
        <f>+SUM(M84:M89)</f>
        <v>#REF!</v>
      </c>
      <c r="N83" s="75">
        <f t="shared" ref="N83:O83" si="147">+SUM(N84:N89)</f>
        <v>0</v>
      </c>
      <c r="O83" s="75" t="e">
        <f t="shared" si="147"/>
        <v>#REF!</v>
      </c>
      <c r="P83" s="75">
        <f>+SUM(P84:P89)</f>
        <v>0</v>
      </c>
      <c r="Q83" s="75">
        <f t="shared" ref="Q83:R83" si="148">+SUM(Q84:Q89)</f>
        <v>520573.4</v>
      </c>
      <c r="R83" s="75">
        <f t="shared" si="148"/>
        <v>520573.4</v>
      </c>
      <c r="S83" s="75">
        <f>+SUM(S84:S89)</f>
        <v>0</v>
      </c>
      <c r="T83" s="75">
        <f t="shared" ref="T83:U83" si="149">+SUM(T84:T89)</f>
        <v>0</v>
      </c>
      <c r="U83" s="75">
        <f t="shared" si="149"/>
        <v>0</v>
      </c>
      <c r="V83" s="75" t="e">
        <f>+SUM(V84:V89)</f>
        <v>#REF!</v>
      </c>
      <c r="W83" s="75">
        <f t="shared" ref="W83:X83" si="150">+SUM(W84:W89)</f>
        <v>2299281.9900000002</v>
      </c>
      <c r="X83" s="75" t="e">
        <f t="shared" si="150"/>
        <v>#REF!</v>
      </c>
    </row>
    <row r="84" spans="3:24" ht="26.25">
      <c r="C84" s="148"/>
      <c r="D84" s="148"/>
      <c r="E84" s="76">
        <v>1000</v>
      </c>
      <c r="F84" s="77" t="s">
        <v>23</v>
      </c>
      <c r="G84" s="78">
        <v>0</v>
      </c>
      <c r="H84" s="78">
        <f>+'FASP ESPECIFICO'!P218</f>
        <v>1469564.32</v>
      </c>
      <c r="I84" s="79">
        <f>+G84+H84</f>
        <v>1469564.32</v>
      </c>
      <c r="J84" s="78">
        <v>0</v>
      </c>
      <c r="K84" s="78">
        <v>0</v>
      </c>
      <c r="L84" s="79">
        <f>+J84+K84</f>
        <v>0</v>
      </c>
      <c r="M84" s="78">
        <v>0</v>
      </c>
      <c r="N84" s="78">
        <v>0</v>
      </c>
      <c r="O84" s="79">
        <f>+M84+N84</f>
        <v>0</v>
      </c>
      <c r="P84" s="78">
        <v>0</v>
      </c>
      <c r="Q84" s="78">
        <f>+'FASP ESPECIFICO'!W218</f>
        <v>520573.4</v>
      </c>
      <c r="R84" s="79">
        <f>+P84+Q84</f>
        <v>520573.4</v>
      </c>
      <c r="S84" s="78">
        <v>0</v>
      </c>
      <c r="T84" s="78">
        <v>0</v>
      </c>
      <c r="U84" s="79">
        <f>+S84+T84</f>
        <v>0</v>
      </c>
      <c r="V84" s="78">
        <f>+G84-J84-M84-P84-S84</f>
        <v>0</v>
      </c>
      <c r="W84" s="78">
        <f>+H84-K84-N84-Q84-T84</f>
        <v>948990.92</v>
      </c>
      <c r="X84" s="85">
        <f>+I84-L84-O84-R84-U84</f>
        <v>948990.92</v>
      </c>
    </row>
    <row r="85" spans="3:24" ht="26.25">
      <c r="C85" s="148"/>
      <c r="D85" s="148"/>
      <c r="E85" s="76">
        <v>2000</v>
      </c>
      <c r="F85" s="77" t="s">
        <v>27</v>
      </c>
      <c r="G85" s="80">
        <v>0</v>
      </c>
      <c r="H85" s="80">
        <v>0</v>
      </c>
      <c r="I85" s="79">
        <f t="shared" ref="I85:I89" si="151">+G85+H85</f>
        <v>0</v>
      </c>
      <c r="J85" s="80" t="e">
        <f>+#REF!</f>
        <v>#REF!</v>
      </c>
      <c r="K85" s="80">
        <v>0</v>
      </c>
      <c r="L85" s="79" t="e">
        <f t="shared" ref="L85:L89" si="152">+J85+K85</f>
        <v>#REF!</v>
      </c>
      <c r="M85" s="80" t="e">
        <f>+#REF!</f>
        <v>#REF!</v>
      </c>
      <c r="N85" s="80">
        <v>0</v>
      </c>
      <c r="O85" s="79" t="e">
        <f t="shared" ref="O85:O89" si="153">+M85+N85</f>
        <v>#REF!</v>
      </c>
      <c r="P85" s="80">
        <v>0</v>
      </c>
      <c r="Q85" s="80">
        <v>0</v>
      </c>
      <c r="R85" s="79">
        <f t="shared" ref="R85:R89" si="154">+P85+Q85</f>
        <v>0</v>
      </c>
      <c r="S85" s="80">
        <v>0</v>
      </c>
      <c r="T85" s="80">
        <v>0</v>
      </c>
      <c r="U85" s="79">
        <f t="shared" ref="U85:U89" si="155">+S85+T85</f>
        <v>0</v>
      </c>
      <c r="V85" s="78" t="e">
        <f t="shared" ref="V85:V89" si="156">+G85-J85-M85-P85-S85</f>
        <v>#REF!</v>
      </c>
      <c r="W85" s="78">
        <f t="shared" ref="W85:W89" si="157">+H85-K85-N85-Q85-T85</f>
        <v>0</v>
      </c>
      <c r="X85" s="85" t="e">
        <f t="shared" ref="X85:X89" si="158">+I85-L85-O85-R85-U85</f>
        <v>#REF!</v>
      </c>
    </row>
    <row r="86" spans="3:24" ht="26.25">
      <c r="C86" s="148"/>
      <c r="D86" s="148"/>
      <c r="E86" s="76">
        <v>3000</v>
      </c>
      <c r="F86" s="77" t="s">
        <v>32</v>
      </c>
      <c r="G86" s="80">
        <f>+'FASP ESPECIFICO'!M222</f>
        <v>58949708.93</v>
      </c>
      <c r="H86" s="78">
        <f>+'FASP ESPECIFICO'!P222</f>
        <v>1050291.07</v>
      </c>
      <c r="I86" s="79">
        <f t="shared" si="151"/>
        <v>60000000</v>
      </c>
      <c r="J86" s="80">
        <v>0</v>
      </c>
      <c r="K86" s="78">
        <v>0</v>
      </c>
      <c r="L86" s="79">
        <f t="shared" si="152"/>
        <v>0</v>
      </c>
      <c r="M86" s="80">
        <v>0</v>
      </c>
      <c r="N86" s="78">
        <v>0</v>
      </c>
      <c r="O86" s="79">
        <f t="shared" si="153"/>
        <v>0</v>
      </c>
      <c r="P86" s="80">
        <v>0</v>
      </c>
      <c r="Q86" s="78">
        <v>0</v>
      </c>
      <c r="R86" s="79">
        <f t="shared" si="154"/>
        <v>0</v>
      </c>
      <c r="S86" s="80">
        <v>0</v>
      </c>
      <c r="T86" s="78">
        <v>0</v>
      </c>
      <c r="U86" s="79">
        <f t="shared" si="155"/>
        <v>0</v>
      </c>
      <c r="V86" s="78">
        <f t="shared" si="156"/>
        <v>58949708.93</v>
      </c>
      <c r="W86" s="78">
        <f t="shared" si="157"/>
        <v>1050291.07</v>
      </c>
      <c r="X86" s="85">
        <f t="shared" si="158"/>
        <v>60000000</v>
      </c>
    </row>
    <row r="87" spans="3:24" ht="26.25">
      <c r="C87" s="148"/>
      <c r="D87" s="148"/>
      <c r="E87" s="76">
        <v>4000</v>
      </c>
      <c r="F87" s="77" t="s">
        <v>79</v>
      </c>
      <c r="G87" s="80">
        <v>0</v>
      </c>
      <c r="H87" s="78">
        <v>0</v>
      </c>
      <c r="I87" s="79">
        <f t="shared" si="151"/>
        <v>0</v>
      </c>
      <c r="J87" s="80">
        <v>0</v>
      </c>
      <c r="K87" s="78">
        <v>0</v>
      </c>
      <c r="L87" s="79">
        <f t="shared" si="152"/>
        <v>0</v>
      </c>
      <c r="M87" s="80">
        <v>0</v>
      </c>
      <c r="N87" s="78">
        <v>0</v>
      </c>
      <c r="O87" s="79">
        <f t="shared" si="153"/>
        <v>0</v>
      </c>
      <c r="P87" s="80">
        <v>0</v>
      </c>
      <c r="Q87" s="78">
        <v>0</v>
      </c>
      <c r="R87" s="79">
        <f t="shared" si="154"/>
        <v>0</v>
      </c>
      <c r="S87" s="80">
        <v>0</v>
      </c>
      <c r="T87" s="78">
        <v>0</v>
      </c>
      <c r="U87" s="79">
        <f t="shared" si="155"/>
        <v>0</v>
      </c>
      <c r="V87" s="78">
        <f t="shared" si="156"/>
        <v>0</v>
      </c>
      <c r="W87" s="78">
        <f t="shared" si="157"/>
        <v>0</v>
      </c>
      <c r="X87" s="85">
        <f t="shared" si="158"/>
        <v>0</v>
      </c>
    </row>
    <row r="88" spans="3:24" ht="26.25">
      <c r="C88" s="148"/>
      <c r="D88" s="148"/>
      <c r="E88" s="76">
        <v>5000</v>
      </c>
      <c r="F88" s="77" t="s">
        <v>41</v>
      </c>
      <c r="G88" s="80">
        <v>0</v>
      </c>
      <c r="H88" s="78">
        <f>+'FASP ESPECIFICO'!P226</f>
        <v>300000</v>
      </c>
      <c r="I88" s="79">
        <f t="shared" si="151"/>
        <v>300000</v>
      </c>
      <c r="J88" s="80">
        <v>0</v>
      </c>
      <c r="K88" s="78">
        <v>0</v>
      </c>
      <c r="L88" s="79">
        <f t="shared" si="152"/>
        <v>0</v>
      </c>
      <c r="M88" s="80">
        <v>0</v>
      </c>
      <c r="N88" s="78">
        <v>0</v>
      </c>
      <c r="O88" s="79">
        <f t="shared" si="153"/>
        <v>0</v>
      </c>
      <c r="P88" s="80">
        <v>0</v>
      </c>
      <c r="Q88" s="78">
        <v>0</v>
      </c>
      <c r="R88" s="79">
        <f t="shared" si="154"/>
        <v>0</v>
      </c>
      <c r="S88" s="80">
        <v>0</v>
      </c>
      <c r="T88" s="78">
        <v>0</v>
      </c>
      <c r="U88" s="79">
        <f t="shared" si="155"/>
        <v>0</v>
      </c>
      <c r="V88" s="78">
        <f t="shared" si="156"/>
        <v>0</v>
      </c>
      <c r="W88" s="78">
        <f t="shared" si="157"/>
        <v>300000</v>
      </c>
      <c r="X88" s="85">
        <f t="shared" si="158"/>
        <v>300000</v>
      </c>
    </row>
    <row r="89" spans="3:24" ht="27" thickBot="1">
      <c r="C89" s="148"/>
      <c r="D89" s="148"/>
      <c r="E89" s="76">
        <v>6000</v>
      </c>
      <c r="F89" s="77" t="s">
        <v>155</v>
      </c>
      <c r="G89" s="81">
        <v>0</v>
      </c>
      <c r="H89" s="82">
        <v>0</v>
      </c>
      <c r="I89" s="79">
        <f t="shared" si="151"/>
        <v>0</v>
      </c>
      <c r="J89" s="81">
        <v>0</v>
      </c>
      <c r="K89" s="82">
        <v>0</v>
      </c>
      <c r="L89" s="79">
        <f t="shared" si="152"/>
        <v>0</v>
      </c>
      <c r="M89" s="81">
        <v>0</v>
      </c>
      <c r="N89" s="82">
        <v>0</v>
      </c>
      <c r="O89" s="79">
        <f t="shared" si="153"/>
        <v>0</v>
      </c>
      <c r="P89" s="81">
        <v>0</v>
      </c>
      <c r="Q89" s="82">
        <v>0</v>
      </c>
      <c r="R89" s="79">
        <f t="shared" si="154"/>
        <v>0</v>
      </c>
      <c r="S89" s="81">
        <v>0</v>
      </c>
      <c r="T89" s="82">
        <v>0</v>
      </c>
      <c r="U89" s="79">
        <f t="shared" si="155"/>
        <v>0</v>
      </c>
      <c r="V89" s="78">
        <f t="shared" si="156"/>
        <v>0</v>
      </c>
      <c r="W89" s="78">
        <f t="shared" si="157"/>
        <v>0</v>
      </c>
      <c r="X89" s="85">
        <f t="shared" si="158"/>
        <v>0</v>
      </c>
    </row>
    <row r="90" spans="3:24" ht="27" thickBot="1">
      <c r="C90" s="147">
        <v>11</v>
      </c>
      <c r="D90" s="145" t="s">
        <v>117</v>
      </c>
      <c r="E90" s="145"/>
      <c r="F90" s="145"/>
      <c r="G90" s="74">
        <f>+G91+G98</f>
        <v>14002000</v>
      </c>
      <c r="H90" s="74">
        <f t="shared" ref="H90:X90" si="159">+H91+H98</f>
        <v>1000000</v>
      </c>
      <c r="I90" s="74">
        <f t="shared" si="159"/>
        <v>15002000</v>
      </c>
      <c r="J90" s="74" t="e">
        <f t="shared" si="159"/>
        <v>#REF!</v>
      </c>
      <c r="K90" s="74">
        <f t="shared" si="159"/>
        <v>1000000</v>
      </c>
      <c r="L90" s="74" t="e">
        <f t="shared" si="159"/>
        <v>#REF!</v>
      </c>
      <c r="M90" s="74" t="e">
        <f t="shared" si="159"/>
        <v>#REF!</v>
      </c>
      <c r="N90" s="74">
        <f t="shared" si="159"/>
        <v>0</v>
      </c>
      <c r="O90" s="74" t="e">
        <f t="shared" si="159"/>
        <v>#REF!</v>
      </c>
      <c r="P90" s="74">
        <f t="shared" si="159"/>
        <v>0</v>
      </c>
      <c r="Q90" s="74">
        <f t="shared" si="159"/>
        <v>0</v>
      </c>
      <c r="R90" s="74">
        <f t="shared" si="159"/>
        <v>0</v>
      </c>
      <c r="S90" s="74">
        <f t="shared" si="159"/>
        <v>0</v>
      </c>
      <c r="T90" s="74">
        <f t="shared" si="159"/>
        <v>0</v>
      </c>
      <c r="U90" s="74">
        <f t="shared" si="159"/>
        <v>0</v>
      </c>
      <c r="V90" s="74" t="e">
        <f t="shared" si="159"/>
        <v>#REF!</v>
      </c>
      <c r="W90" s="74">
        <f t="shared" si="159"/>
        <v>0</v>
      </c>
      <c r="X90" s="74" t="e">
        <f t="shared" si="159"/>
        <v>#REF!</v>
      </c>
    </row>
    <row r="91" spans="3:24" ht="26.25">
      <c r="C91" s="148"/>
      <c r="D91" s="147">
        <v>27</v>
      </c>
      <c r="E91" s="146" t="s">
        <v>118</v>
      </c>
      <c r="F91" s="146"/>
      <c r="G91" s="75">
        <f>+SUM(G92:G97)</f>
        <v>6102000</v>
      </c>
      <c r="H91" s="75">
        <f t="shared" ref="H91:I91" si="160">+SUM(H92:H97)</f>
        <v>1000000</v>
      </c>
      <c r="I91" s="75">
        <f t="shared" si="160"/>
        <v>7102000</v>
      </c>
      <c r="J91" s="75" t="e">
        <f>+SUM(J92:J97)</f>
        <v>#REF!</v>
      </c>
      <c r="K91" s="75">
        <f t="shared" ref="K91:L91" si="161">+SUM(K92:K97)</f>
        <v>1000000</v>
      </c>
      <c r="L91" s="75" t="e">
        <f t="shared" si="161"/>
        <v>#REF!</v>
      </c>
      <c r="M91" s="75" t="e">
        <f>+SUM(M92:M97)</f>
        <v>#REF!</v>
      </c>
      <c r="N91" s="75">
        <f t="shared" ref="N91:O91" si="162">+SUM(N92:N97)</f>
        <v>0</v>
      </c>
      <c r="O91" s="75" t="e">
        <f t="shared" si="162"/>
        <v>#REF!</v>
      </c>
      <c r="P91" s="75">
        <f>+SUM(P92:P97)</f>
        <v>0</v>
      </c>
      <c r="Q91" s="75">
        <f t="shared" ref="Q91:R91" si="163">+SUM(Q92:Q97)</f>
        <v>0</v>
      </c>
      <c r="R91" s="75">
        <f t="shared" si="163"/>
        <v>0</v>
      </c>
      <c r="S91" s="75">
        <f>+SUM(S92:S97)</f>
        <v>0</v>
      </c>
      <c r="T91" s="75">
        <f t="shared" ref="T91:U91" si="164">+SUM(T92:T97)</f>
        <v>0</v>
      </c>
      <c r="U91" s="75">
        <f t="shared" si="164"/>
        <v>0</v>
      </c>
      <c r="V91" s="75" t="e">
        <f>+SUM(V92:V97)</f>
        <v>#REF!</v>
      </c>
      <c r="W91" s="75">
        <f t="shared" ref="W91:X91" si="165">+SUM(W92:W97)</f>
        <v>0</v>
      </c>
      <c r="X91" s="75" t="e">
        <f t="shared" si="165"/>
        <v>#REF!</v>
      </c>
    </row>
    <row r="92" spans="3:24" ht="26.25">
      <c r="C92" s="148"/>
      <c r="D92" s="148"/>
      <c r="E92" s="76">
        <v>1000</v>
      </c>
      <c r="F92" s="77" t="s">
        <v>23</v>
      </c>
      <c r="G92" s="78">
        <v>0</v>
      </c>
      <c r="H92" s="78">
        <v>0</v>
      </c>
      <c r="I92" s="79">
        <f>+G92+H92</f>
        <v>0</v>
      </c>
      <c r="J92" s="78">
        <v>0</v>
      </c>
      <c r="K92" s="78">
        <v>0</v>
      </c>
      <c r="L92" s="79">
        <f>+J92+K92</f>
        <v>0</v>
      </c>
      <c r="M92" s="78">
        <v>0</v>
      </c>
      <c r="N92" s="78">
        <v>0</v>
      </c>
      <c r="O92" s="79">
        <f>+M92+N92</f>
        <v>0</v>
      </c>
      <c r="P92" s="78">
        <v>0</v>
      </c>
      <c r="Q92" s="78">
        <v>0</v>
      </c>
      <c r="R92" s="79">
        <f>+P92+Q92</f>
        <v>0</v>
      </c>
      <c r="S92" s="78">
        <v>0</v>
      </c>
      <c r="T92" s="78">
        <v>0</v>
      </c>
      <c r="U92" s="79">
        <f>+S92+T92</f>
        <v>0</v>
      </c>
      <c r="V92" s="78">
        <f>+G92-J92-M92-P92-S92</f>
        <v>0</v>
      </c>
      <c r="W92" s="78">
        <f>+H92-K92-N92-Q92-T92</f>
        <v>0</v>
      </c>
      <c r="X92" s="85">
        <f>+I92-L92-O92-R92-U92</f>
        <v>0</v>
      </c>
    </row>
    <row r="93" spans="3:24" ht="26.25">
      <c r="C93" s="148"/>
      <c r="D93" s="148"/>
      <c r="E93" s="76">
        <v>2000</v>
      </c>
      <c r="F93" s="77" t="s">
        <v>27</v>
      </c>
      <c r="G93" s="80">
        <v>0</v>
      </c>
      <c r="H93" s="80">
        <v>0</v>
      </c>
      <c r="I93" s="79">
        <f t="shared" ref="I93:I97" si="166">+G93+H93</f>
        <v>0</v>
      </c>
      <c r="J93" s="80" t="e">
        <f>+#REF!</f>
        <v>#REF!</v>
      </c>
      <c r="K93" s="80">
        <v>0</v>
      </c>
      <c r="L93" s="79" t="e">
        <f t="shared" ref="L93:L97" si="167">+J93+K93</f>
        <v>#REF!</v>
      </c>
      <c r="M93" s="80" t="e">
        <f>+#REF!</f>
        <v>#REF!</v>
      </c>
      <c r="N93" s="80">
        <v>0</v>
      </c>
      <c r="O93" s="79" t="e">
        <f t="shared" ref="O93:O97" si="168">+M93+N93</f>
        <v>#REF!</v>
      </c>
      <c r="P93" s="80">
        <v>0</v>
      </c>
      <c r="Q93" s="80">
        <v>0</v>
      </c>
      <c r="R93" s="79">
        <f t="shared" ref="R93:R97" si="169">+P93+Q93</f>
        <v>0</v>
      </c>
      <c r="S93" s="80">
        <v>0</v>
      </c>
      <c r="T93" s="80">
        <v>0</v>
      </c>
      <c r="U93" s="79">
        <f t="shared" ref="U93:U97" si="170">+S93+T93</f>
        <v>0</v>
      </c>
      <c r="V93" s="78" t="e">
        <f t="shared" ref="V93:V97" si="171">+G93-J93-M93-P93-S93</f>
        <v>#REF!</v>
      </c>
      <c r="W93" s="78">
        <f t="shared" ref="W93:W97" si="172">+H93-K93-N93-Q93-T93</f>
        <v>0</v>
      </c>
      <c r="X93" s="85" t="e">
        <f t="shared" ref="X93:X97" si="173">+I93-L93-O93-R93-U93</f>
        <v>#REF!</v>
      </c>
    </row>
    <row r="94" spans="3:24" ht="26.25">
      <c r="C94" s="148"/>
      <c r="D94" s="148"/>
      <c r="E94" s="76">
        <v>3000</v>
      </c>
      <c r="F94" s="77" t="s">
        <v>32</v>
      </c>
      <c r="G94" s="80">
        <f>+'FASP ESPECIFICO'!M232</f>
        <v>6102000</v>
      </c>
      <c r="H94" s="78">
        <f>+'FASP ESPECIFICO'!P232</f>
        <v>1000000</v>
      </c>
      <c r="I94" s="79">
        <f t="shared" si="166"/>
        <v>7102000</v>
      </c>
      <c r="J94" s="80">
        <f>+'FASP ESPECIFICO'!AH232</f>
        <v>3051000</v>
      </c>
      <c r="K94" s="78">
        <f>+'FASP ESPECIFICO'!AK232</f>
        <v>1000000</v>
      </c>
      <c r="L94" s="79">
        <f t="shared" si="167"/>
        <v>4051000</v>
      </c>
      <c r="M94" s="80">
        <v>0</v>
      </c>
      <c r="N94" s="78">
        <v>0</v>
      </c>
      <c r="O94" s="79">
        <f t="shared" si="168"/>
        <v>0</v>
      </c>
      <c r="P94" s="80">
        <v>0</v>
      </c>
      <c r="Q94" s="78">
        <v>0</v>
      </c>
      <c r="R94" s="79">
        <f t="shared" si="169"/>
        <v>0</v>
      </c>
      <c r="S94" s="80">
        <v>0</v>
      </c>
      <c r="T94" s="78">
        <v>0</v>
      </c>
      <c r="U94" s="79">
        <f t="shared" si="170"/>
        <v>0</v>
      </c>
      <c r="V94" s="78">
        <f t="shared" si="171"/>
        <v>3051000</v>
      </c>
      <c r="W94" s="78">
        <f t="shared" si="172"/>
        <v>0</v>
      </c>
      <c r="X94" s="85">
        <f t="shared" si="173"/>
        <v>3051000</v>
      </c>
    </row>
    <row r="95" spans="3:24" ht="26.25">
      <c r="C95" s="148"/>
      <c r="D95" s="148"/>
      <c r="E95" s="76">
        <v>4000</v>
      </c>
      <c r="F95" s="77" t="s">
        <v>79</v>
      </c>
      <c r="G95" s="80">
        <v>0</v>
      </c>
      <c r="H95" s="78">
        <v>0</v>
      </c>
      <c r="I95" s="79">
        <f t="shared" si="166"/>
        <v>0</v>
      </c>
      <c r="J95" s="80">
        <v>0</v>
      </c>
      <c r="K95" s="78">
        <v>0</v>
      </c>
      <c r="L95" s="79">
        <f t="shared" si="167"/>
        <v>0</v>
      </c>
      <c r="M95" s="80">
        <v>0</v>
      </c>
      <c r="N95" s="78">
        <v>0</v>
      </c>
      <c r="O95" s="79">
        <f t="shared" si="168"/>
        <v>0</v>
      </c>
      <c r="P95" s="80">
        <v>0</v>
      </c>
      <c r="Q95" s="78">
        <v>0</v>
      </c>
      <c r="R95" s="79">
        <f t="shared" si="169"/>
        <v>0</v>
      </c>
      <c r="S95" s="80">
        <v>0</v>
      </c>
      <c r="T95" s="78">
        <v>0</v>
      </c>
      <c r="U95" s="79">
        <f t="shared" si="170"/>
        <v>0</v>
      </c>
      <c r="V95" s="78">
        <f t="shared" si="171"/>
        <v>0</v>
      </c>
      <c r="W95" s="78">
        <f t="shared" si="172"/>
        <v>0</v>
      </c>
      <c r="X95" s="85">
        <f t="shared" si="173"/>
        <v>0</v>
      </c>
    </row>
    <row r="96" spans="3:24" ht="26.25">
      <c r="C96" s="148"/>
      <c r="D96" s="148"/>
      <c r="E96" s="76">
        <v>5000</v>
      </c>
      <c r="F96" s="77" t="s">
        <v>41</v>
      </c>
      <c r="G96" s="80">
        <v>0</v>
      </c>
      <c r="H96" s="78">
        <v>0</v>
      </c>
      <c r="I96" s="79">
        <f t="shared" si="166"/>
        <v>0</v>
      </c>
      <c r="J96" s="80">
        <v>0</v>
      </c>
      <c r="K96" s="78">
        <v>0</v>
      </c>
      <c r="L96" s="79">
        <f t="shared" si="167"/>
        <v>0</v>
      </c>
      <c r="M96" s="80">
        <v>0</v>
      </c>
      <c r="N96" s="78">
        <v>0</v>
      </c>
      <c r="O96" s="79">
        <f t="shared" si="168"/>
        <v>0</v>
      </c>
      <c r="P96" s="80">
        <v>0</v>
      </c>
      <c r="Q96" s="78">
        <v>0</v>
      </c>
      <c r="R96" s="79">
        <f t="shared" si="169"/>
        <v>0</v>
      </c>
      <c r="S96" s="80">
        <v>0</v>
      </c>
      <c r="T96" s="78">
        <v>0</v>
      </c>
      <c r="U96" s="79">
        <f t="shared" si="170"/>
        <v>0</v>
      </c>
      <c r="V96" s="78">
        <f t="shared" si="171"/>
        <v>0</v>
      </c>
      <c r="W96" s="78">
        <f t="shared" si="172"/>
        <v>0</v>
      </c>
      <c r="X96" s="85">
        <f t="shared" si="173"/>
        <v>0</v>
      </c>
    </row>
    <row r="97" spans="3:24" ht="27" thickBot="1">
      <c r="C97" s="148"/>
      <c r="D97" s="148"/>
      <c r="E97" s="76">
        <v>6000</v>
      </c>
      <c r="F97" s="77" t="s">
        <v>155</v>
      </c>
      <c r="G97" s="81">
        <v>0</v>
      </c>
      <c r="H97" s="82">
        <v>0</v>
      </c>
      <c r="I97" s="79">
        <f t="shared" si="166"/>
        <v>0</v>
      </c>
      <c r="J97" s="81">
        <v>0</v>
      </c>
      <c r="K97" s="82">
        <v>0</v>
      </c>
      <c r="L97" s="79">
        <f t="shared" si="167"/>
        <v>0</v>
      </c>
      <c r="M97" s="81">
        <v>0</v>
      </c>
      <c r="N97" s="82">
        <v>0</v>
      </c>
      <c r="O97" s="79">
        <f t="shared" si="168"/>
        <v>0</v>
      </c>
      <c r="P97" s="81">
        <v>0</v>
      </c>
      <c r="Q97" s="82">
        <v>0</v>
      </c>
      <c r="R97" s="79">
        <f t="shared" si="169"/>
        <v>0</v>
      </c>
      <c r="S97" s="81">
        <v>0</v>
      </c>
      <c r="T97" s="82">
        <v>0</v>
      </c>
      <c r="U97" s="79">
        <f t="shared" si="170"/>
        <v>0</v>
      </c>
      <c r="V97" s="78">
        <f t="shared" si="171"/>
        <v>0</v>
      </c>
      <c r="W97" s="78">
        <f t="shared" si="172"/>
        <v>0</v>
      </c>
      <c r="X97" s="85">
        <f t="shared" si="173"/>
        <v>0</v>
      </c>
    </row>
    <row r="98" spans="3:24" ht="26.25">
      <c r="C98" s="148"/>
      <c r="D98" s="147">
        <v>28</v>
      </c>
      <c r="E98" s="146" t="s">
        <v>120</v>
      </c>
      <c r="F98" s="146"/>
      <c r="G98" s="75">
        <f>+SUM(G99:G104)</f>
        <v>7900000</v>
      </c>
      <c r="H98" s="75">
        <f t="shared" ref="H98:I98" si="174">+SUM(H99:H104)</f>
        <v>0</v>
      </c>
      <c r="I98" s="75">
        <f t="shared" si="174"/>
        <v>7900000</v>
      </c>
      <c r="J98" s="75" t="e">
        <f>+SUM(J99:J104)</f>
        <v>#REF!</v>
      </c>
      <c r="K98" s="75">
        <f t="shared" ref="K98:L98" si="175">+SUM(K99:K104)</f>
        <v>0</v>
      </c>
      <c r="L98" s="75" t="e">
        <f t="shared" si="175"/>
        <v>#REF!</v>
      </c>
      <c r="M98" s="75" t="e">
        <f>+SUM(M99:M104)</f>
        <v>#REF!</v>
      </c>
      <c r="N98" s="75">
        <f t="shared" ref="N98:O98" si="176">+SUM(N99:N104)</f>
        <v>0</v>
      </c>
      <c r="O98" s="75" t="e">
        <f t="shared" si="176"/>
        <v>#REF!</v>
      </c>
      <c r="P98" s="75">
        <f>+SUM(P99:P104)</f>
        <v>0</v>
      </c>
      <c r="Q98" s="75">
        <f t="shared" ref="Q98:R98" si="177">+SUM(Q99:Q104)</f>
        <v>0</v>
      </c>
      <c r="R98" s="75">
        <f t="shared" si="177"/>
        <v>0</v>
      </c>
      <c r="S98" s="75">
        <f>+SUM(S99:S104)</f>
        <v>0</v>
      </c>
      <c r="T98" s="75">
        <f t="shared" ref="T98:U98" si="178">+SUM(T99:T104)</f>
        <v>0</v>
      </c>
      <c r="U98" s="75">
        <f t="shared" si="178"/>
        <v>0</v>
      </c>
      <c r="V98" s="75" t="e">
        <f>+SUM(V99:V104)</f>
        <v>#REF!</v>
      </c>
      <c r="W98" s="75">
        <f t="shared" ref="W98:X98" si="179">+SUM(W99:W104)</f>
        <v>0</v>
      </c>
      <c r="X98" s="75" t="e">
        <f t="shared" si="179"/>
        <v>#REF!</v>
      </c>
    </row>
    <row r="99" spans="3:24" ht="26.25">
      <c r="C99" s="148"/>
      <c r="D99" s="148"/>
      <c r="E99" s="76">
        <v>1000</v>
      </c>
      <c r="F99" s="77" t="s">
        <v>23</v>
      </c>
      <c r="G99" s="78">
        <v>0</v>
      </c>
      <c r="H99" s="78">
        <v>0</v>
      </c>
      <c r="I99" s="79">
        <f>+G99+H99</f>
        <v>0</v>
      </c>
      <c r="J99" s="78">
        <v>0</v>
      </c>
      <c r="K99" s="78">
        <v>0</v>
      </c>
      <c r="L99" s="79">
        <f>+J99+K99</f>
        <v>0</v>
      </c>
      <c r="M99" s="78">
        <v>0</v>
      </c>
      <c r="N99" s="78">
        <v>0</v>
      </c>
      <c r="O99" s="79">
        <f>+M99+N99</f>
        <v>0</v>
      </c>
      <c r="P99" s="78">
        <v>0</v>
      </c>
      <c r="Q99" s="78">
        <v>0</v>
      </c>
      <c r="R99" s="79">
        <f>+P99+Q99</f>
        <v>0</v>
      </c>
      <c r="S99" s="78">
        <v>0</v>
      </c>
      <c r="T99" s="78">
        <v>0</v>
      </c>
      <c r="U99" s="79">
        <f>+S99+T99</f>
        <v>0</v>
      </c>
      <c r="V99" s="78">
        <f>+G99-J99-M99-P99-S99</f>
        <v>0</v>
      </c>
      <c r="W99" s="78">
        <f>+H99-K99-N99-Q99-T99</f>
        <v>0</v>
      </c>
      <c r="X99" s="85">
        <f>+I99-L99-O99-R99-U99</f>
        <v>0</v>
      </c>
    </row>
    <row r="100" spans="3:24" ht="26.25">
      <c r="C100" s="148"/>
      <c r="D100" s="148"/>
      <c r="E100" s="76">
        <v>2000</v>
      </c>
      <c r="F100" s="77" t="s">
        <v>27</v>
      </c>
      <c r="G100" s="80">
        <v>0</v>
      </c>
      <c r="H100" s="80">
        <v>0</v>
      </c>
      <c r="I100" s="79">
        <f t="shared" ref="I100:I104" si="180">+G100+H100</f>
        <v>0</v>
      </c>
      <c r="J100" s="80" t="e">
        <f>+#REF!</f>
        <v>#REF!</v>
      </c>
      <c r="K100" s="80">
        <v>0</v>
      </c>
      <c r="L100" s="79" t="e">
        <f t="shared" ref="L100:L104" si="181">+J100+K100</f>
        <v>#REF!</v>
      </c>
      <c r="M100" s="80" t="e">
        <f>+#REF!</f>
        <v>#REF!</v>
      </c>
      <c r="N100" s="80">
        <v>0</v>
      </c>
      <c r="O100" s="79" t="e">
        <f t="shared" ref="O100:O104" si="182">+M100+N100</f>
        <v>#REF!</v>
      </c>
      <c r="P100" s="80">
        <v>0</v>
      </c>
      <c r="Q100" s="80">
        <v>0</v>
      </c>
      <c r="R100" s="79">
        <f t="shared" ref="R100:R104" si="183">+P100+Q100</f>
        <v>0</v>
      </c>
      <c r="S100" s="80">
        <v>0</v>
      </c>
      <c r="T100" s="80">
        <v>0</v>
      </c>
      <c r="U100" s="79">
        <f t="shared" ref="U100:U104" si="184">+S100+T100</f>
        <v>0</v>
      </c>
      <c r="V100" s="78" t="e">
        <f t="shared" ref="V100:V104" si="185">+G100-J100-M100-P100-S100</f>
        <v>#REF!</v>
      </c>
      <c r="W100" s="78">
        <f t="shared" ref="W100:W104" si="186">+H100-K100-N100-Q100-T100</f>
        <v>0</v>
      </c>
      <c r="X100" s="85" t="e">
        <f t="shared" ref="X100:X104" si="187">+I100-L100-O100-R100-U100</f>
        <v>#REF!</v>
      </c>
    </row>
    <row r="101" spans="3:24" ht="26.25">
      <c r="C101" s="148"/>
      <c r="D101" s="148"/>
      <c r="E101" s="76">
        <v>3000</v>
      </c>
      <c r="F101" s="77" t="s">
        <v>32</v>
      </c>
      <c r="G101" s="80">
        <f>+'FASP ESPECIFICO'!M239</f>
        <v>7900000</v>
      </c>
      <c r="H101" s="78">
        <v>0</v>
      </c>
      <c r="I101" s="79">
        <f t="shared" si="180"/>
        <v>7900000</v>
      </c>
      <c r="J101" s="80">
        <v>0</v>
      </c>
      <c r="K101" s="78">
        <v>0</v>
      </c>
      <c r="L101" s="79">
        <f t="shared" si="181"/>
        <v>0</v>
      </c>
      <c r="M101" s="80">
        <v>0</v>
      </c>
      <c r="N101" s="78">
        <v>0</v>
      </c>
      <c r="O101" s="79">
        <f t="shared" si="182"/>
        <v>0</v>
      </c>
      <c r="P101" s="80">
        <v>0</v>
      </c>
      <c r="Q101" s="78">
        <v>0</v>
      </c>
      <c r="R101" s="79">
        <f t="shared" si="183"/>
        <v>0</v>
      </c>
      <c r="S101" s="80">
        <v>0</v>
      </c>
      <c r="T101" s="78">
        <v>0</v>
      </c>
      <c r="U101" s="79">
        <f t="shared" si="184"/>
        <v>0</v>
      </c>
      <c r="V101" s="78">
        <f t="shared" si="185"/>
        <v>7900000</v>
      </c>
      <c r="W101" s="78">
        <f t="shared" si="186"/>
        <v>0</v>
      </c>
      <c r="X101" s="85">
        <f t="shared" si="187"/>
        <v>7900000</v>
      </c>
    </row>
    <row r="102" spans="3:24" ht="26.25">
      <c r="C102" s="148"/>
      <c r="D102" s="148"/>
      <c r="E102" s="76">
        <v>4000</v>
      </c>
      <c r="F102" s="77" t="s">
        <v>79</v>
      </c>
      <c r="G102" s="80">
        <v>0</v>
      </c>
      <c r="H102" s="78">
        <v>0</v>
      </c>
      <c r="I102" s="79">
        <f t="shared" si="180"/>
        <v>0</v>
      </c>
      <c r="J102" s="80">
        <v>0</v>
      </c>
      <c r="K102" s="78">
        <v>0</v>
      </c>
      <c r="L102" s="79">
        <f t="shared" si="181"/>
        <v>0</v>
      </c>
      <c r="M102" s="80">
        <v>0</v>
      </c>
      <c r="N102" s="78">
        <v>0</v>
      </c>
      <c r="O102" s="79">
        <f t="shared" si="182"/>
        <v>0</v>
      </c>
      <c r="P102" s="80">
        <v>0</v>
      </c>
      <c r="Q102" s="78">
        <v>0</v>
      </c>
      <c r="R102" s="79">
        <f t="shared" si="183"/>
        <v>0</v>
      </c>
      <c r="S102" s="80">
        <v>0</v>
      </c>
      <c r="T102" s="78">
        <v>0</v>
      </c>
      <c r="U102" s="79">
        <f t="shared" si="184"/>
        <v>0</v>
      </c>
      <c r="V102" s="78">
        <f t="shared" si="185"/>
        <v>0</v>
      </c>
      <c r="W102" s="78">
        <f t="shared" si="186"/>
        <v>0</v>
      </c>
      <c r="X102" s="85">
        <f t="shared" si="187"/>
        <v>0</v>
      </c>
    </row>
    <row r="103" spans="3:24" ht="26.25">
      <c r="C103" s="148"/>
      <c r="D103" s="148"/>
      <c r="E103" s="76">
        <v>5000</v>
      </c>
      <c r="F103" s="77" t="s">
        <v>41</v>
      </c>
      <c r="G103" s="80">
        <v>0</v>
      </c>
      <c r="H103" s="78">
        <v>0</v>
      </c>
      <c r="I103" s="79">
        <f t="shared" si="180"/>
        <v>0</v>
      </c>
      <c r="J103" s="80">
        <v>0</v>
      </c>
      <c r="K103" s="78">
        <v>0</v>
      </c>
      <c r="L103" s="79">
        <f t="shared" si="181"/>
        <v>0</v>
      </c>
      <c r="M103" s="80">
        <v>0</v>
      </c>
      <c r="N103" s="78">
        <v>0</v>
      </c>
      <c r="O103" s="79">
        <f t="shared" si="182"/>
        <v>0</v>
      </c>
      <c r="P103" s="80">
        <v>0</v>
      </c>
      <c r="Q103" s="78">
        <v>0</v>
      </c>
      <c r="R103" s="79">
        <f t="shared" si="183"/>
        <v>0</v>
      </c>
      <c r="S103" s="80">
        <v>0</v>
      </c>
      <c r="T103" s="78">
        <v>0</v>
      </c>
      <c r="U103" s="79">
        <f t="shared" si="184"/>
        <v>0</v>
      </c>
      <c r="V103" s="78">
        <f t="shared" si="185"/>
        <v>0</v>
      </c>
      <c r="W103" s="78">
        <f t="shared" si="186"/>
        <v>0</v>
      </c>
      <c r="X103" s="85">
        <f t="shared" si="187"/>
        <v>0</v>
      </c>
    </row>
    <row r="104" spans="3:24" ht="27" thickBot="1">
      <c r="C104" s="148"/>
      <c r="D104" s="148"/>
      <c r="E104" s="76">
        <v>6000</v>
      </c>
      <c r="F104" s="77" t="s">
        <v>155</v>
      </c>
      <c r="G104" s="81">
        <v>0</v>
      </c>
      <c r="H104" s="82">
        <v>0</v>
      </c>
      <c r="I104" s="79">
        <f t="shared" si="180"/>
        <v>0</v>
      </c>
      <c r="J104" s="81">
        <v>0</v>
      </c>
      <c r="K104" s="82">
        <v>0</v>
      </c>
      <c r="L104" s="79">
        <f t="shared" si="181"/>
        <v>0</v>
      </c>
      <c r="M104" s="81">
        <v>0</v>
      </c>
      <c r="N104" s="82">
        <v>0</v>
      </c>
      <c r="O104" s="79">
        <f t="shared" si="182"/>
        <v>0</v>
      </c>
      <c r="P104" s="81">
        <v>0</v>
      </c>
      <c r="Q104" s="82">
        <v>0</v>
      </c>
      <c r="R104" s="79">
        <f t="shared" si="183"/>
        <v>0</v>
      </c>
      <c r="S104" s="81">
        <v>0</v>
      </c>
      <c r="T104" s="82">
        <v>0</v>
      </c>
      <c r="U104" s="79">
        <f t="shared" si="184"/>
        <v>0</v>
      </c>
      <c r="V104" s="78">
        <f t="shared" si="185"/>
        <v>0</v>
      </c>
      <c r="W104" s="78">
        <f t="shared" si="186"/>
        <v>0</v>
      </c>
      <c r="X104" s="85">
        <f t="shared" si="187"/>
        <v>0</v>
      </c>
    </row>
    <row r="105" spans="3:24" ht="27" thickBot="1">
      <c r="C105" s="147">
        <v>12</v>
      </c>
      <c r="D105" s="145" t="s">
        <v>122</v>
      </c>
      <c r="E105" s="145"/>
      <c r="F105" s="145"/>
      <c r="G105" s="74">
        <f>+G106</f>
        <v>60000000</v>
      </c>
      <c r="H105" s="74">
        <f t="shared" ref="H105:X105" si="188">+H106</f>
        <v>0</v>
      </c>
      <c r="I105" s="74">
        <f t="shared" si="188"/>
        <v>60000000</v>
      </c>
      <c r="J105" s="74" t="e">
        <f t="shared" si="188"/>
        <v>#REF!</v>
      </c>
      <c r="K105" s="74">
        <f t="shared" si="188"/>
        <v>0</v>
      </c>
      <c r="L105" s="74" t="e">
        <f t="shared" si="188"/>
        <v>#REF!</v>
      </c>
      <c r="M105" s="74" t="e">
        <f t="shared" si="188"/>
        <v>#REF!</v>
      </c>
      <c r="N105" s="74">
        <f t="shared" si="188"/>
        <v>0</v>
      </c>
      <c r="O105" s="74" t="e">
        <f t="shared" si="188"/>
        <v>#REF!</v>
      </c>
      <c r="P105" s="74">
        <f t="shared" si="188"/>
        <v>0</v>
      </c>
      <c r="Q105" s="74">
        <f t="shared" si="188"/>
        <v>0</v>
      </c>
      <c r="R105" s="74">
        <f t="shared" si="188"/>
        <v>0</v>
      </c>
      <c r="S105" s="74">
        <f t="shared" si="188"/>
        <v>0</v>
      </c>
      <c r="T105" s="74">
        <f t="shared" si="188"/>
        <v>0</v>
      </c>
      <c r="U105" s="74">
        <f t="shared" si="188"/>
        <v>0</v>
      </c>
      <c r="V105" s="74" t="e">
        <f t="shared" si="188"/>
        <v>#REF!</v>
      </c>
      <c r="W105" s="74">
        <f t="shared" si="188"/>
        <v>0</v>
      </c>
      <c r="X105" s="74" t="e">
        <f t="shared" si="188"/>
        <v>#REF!</v>
      </c>
    </row>
    <row r="106" spans="3:24" ht="26.25">
      <c r="C106" s="148"/>
      <c r="D106" s="147">
        <v>29</v>
      </c>
      <c r="E106" s="146" t="s">
        <v>123</v>
      </c>
      <c r="F106" s="146"/>
      <c r="G106" s="75">
        <f>+SUM(G107:G112)</f>
        <v>60000000</v>
      </c>
      <c r="H106" s="75">
        <f t="shared" ref="H106:I106" si="189">+SUM(H107:H112)</f>
        <v>0</v>
      </c>
      <c r="I106" s="75">
        <f t="shared" si="189"/>
        <v>60000000</v>
      </c>
      <c r="J106" s="75" t="e">
        <f>+SUM(J107:J112)</f>
        <v>#REF!</v>
      </c>
      <c r="K106" s="75">
        <f t="shared" ref="K106:L106" si="190">+SUM(K107:K112)</f>
        <v>0</v>
      </c>
      <c r="L106" s="75" t="e">
        <f t="shared" si="190"/>
        <v>#REF!</v>
      </c>
      <c r="M106" s="75" t="e">
        <f>+SUM(M107:M112)</f>
        <v>#REF!</v>
      </c>
      <c r="N106" s="75">
        <f t="shared" ref="N106:O106" si="191">+SUM(N107:N112)</f>
        <v>0</v>
      </c>
      <c r="O106" s="75" t="e">
        <f t="shared" si="191"/>
        <v>#REF!</v>
      </c>
      <c r="P106" s="75">
        <f>+SUM(P107:P112)</f>
        <v>0</v>
      </c>
      <c r="Q106" s="75">
        <f t="shared" ref="Q106:R106" si="192">+SUM(Q107:Q112)</f>
        <v>0</v>
      </c>
      <c r="R106" s="75">
        <f t="shared" si="192"/>
        <v>0</v>
      </c>
      <c r="S106" s="75">
        <f>+SUM(S107:S112)</f>
        <v>0</v>
      </c>
      <c r="T106" s="75">
        <f t="shared" ref="T106:U106" si="193">+SUM(T107:T112)</f>
        <v>0</v>
      </c>
      <c r="U106" s="75">
        <f t="shared" si="193"/>
        <v>0</v>
      </c>
      <c r="V106" s="75" t="e">
        <f>+SUM(V107:V112)</f>
        <v>#REF!</v>
      </c>
      <c r="W106" s="75">
        <f t="shared" ref="W106:X106" si="194">+SUM(W107:W112)</f>
        <v>0</v>
      </c>
      <c r="X106" s="75" t="e">
        <f t="shared" si="194"/>
        <v>#REF!</v>
      </c>
    </row>
    <row r="107" spans="3:24" ht="26.25">
      <c r="C107" s="148"/>
      <c r="D107" s="148"/>
      <c r="E107" s="76">
        <v>1000</v>
      </c>
      <c r="F107" s="77" t="s">
        <v>23</v>
      </c>
      <c r="G107" s="78">
        <v>0</v>
      </c>
      <c r="H107" s="78">
        <f>+'FASP ESPECIFICO'!P241</f>
        <v>0</v>
      </c>
      <c r="I107" s="79">
        <f>+G107+H107</f>
        <v>0</v>
      </c>
      <c r="J107" s="78">
        <v>0</v>
      </c>
      <c r="K107" s="78">
        <v>0</v>
      </c>
      <c r="L107" s="79">
        <f>+J107+K107</f>
        <v>0</v>
      </c>
      <c r="M107" s="78">
        <v>0</v>
      </c>
      <c r="N107" s="78">
        <v>0</v>
      </c>
      <c r="O107" s="79">
        <f>+M107+N107</f>
        <v>0</v>
      </c>
      <c r="P107" s="78">
        <v>0</v>
      </c>
      <c r="Q107" s="78">
        <v>0</v>
      </c>
      <c r="R107" s="79">
        <f>+P107+Q107</f>
        <v>0</v>
      </c>
      <c r="S107" s="78">
        <v>0</v>
      </c>
      <c r="T107" s="78">
        <v>0</v>
      </c>
      <c r="U107" s="79">
        <f>+S107+T107</f>
        <v>0</v>
      </c>
      <c r="V107" s="78">
        <f>+G107-J107-M107-P107-S107</f>
        <v>0</v>
      </c>
      <c r="W107" s="78">
        <f>+H107-K107-N107-Q107-T107</f>
        <v>0</v>
      </c>
      <c r="X107" s="85">
        <f>+I107-L107-O107-R107-U107</f>
        <v>0</v>
      </c>
    </row>
    <row r="108" spans="3:24" ht="26.25">
      <c r="C108" s="148"/>
      <c r="D108" s="148"/>
      <c r="E108" s="76">
        <v>2000</v>
      </c>
      <c r="F108" s="77" t="s">
        <v>27</v>
      </c>
      <c r="G108" s="80">
        <v>0</v>
      </c>
      <c r="H108" s="80">
        <v>0</v>
      </c>
      <c r="I108" s="79">
        <f t="shared" ref="I108:I112" si="195">+G108+H108</f>
        <v>0</v>
      </c>
      <c r="J108" s="80" t="e">
        <f>+#REF!</f>
        <v>#REF!</v>
      </c>
      <c r="K108" s="80">
        <v>0</v>
      </c>
      <c r="L108" s="79" t="e">
        <f t="shared" ref="L108:L112" si="196">+J108+K108</f>
        <v>#REF!</v>
      </c>
      <c r="M108" s="80" t="e">
        <f>+#REF!</f>
        <v>#REF!</v>
      </c>
      <c r="N108" s="80">
        <v>0</v>
      </c>
      <c r="O108" s="79" t="e">
        <f t="shared" ref="O108:O112" si="197">+M108+N108</f>
        <v>#REF!</v>
      </c>
      <c r="P108" s="80">
        <v>0</v>
      </c>
      <c r="Q108" s="80">
        <v>0</v>
      </c>
      <c r="R108" s="79">
        <f t="shared" ref="R108:R112" si="198">+P108+Q108</f>
        <v>0</v>
      </c>
      <c r="S108" s="80">
        <v>0</v>
      </c>
      <c r="T108" s="80">
        <v>0</v>
      </c>
      <c r="U108" s="79">
        <f t="shared" ref="U108:U112" si="199">+S108+T108</f>
        <v>0</v>
      </c>
      <c r="V108" s="78" t="e">
        <f t="shared" ref="V108:V112" si="200">+G108-J108-M108-P108-S108</f>
        <v>#REF!</v>
      </c>
      <c r="W108" s="78">
        <f t="shared" ref="W108:W112" si="201">+H108-K108-N108-Q108-T108</f>
        <v>0</v>
      </c>
      <c r="X108" s="85" t="e">
        <f t="shared" ref="X108:X112" si="202">+I108-L108-O108-R108-U108</f>
        <v>#REF!</v>
      </c>
    </row>
    <row r="109" spans="3:24" ht="26.25">
      <c r="C109" s="148"/>
      <c r="D109" s="148"/>
      <c r="E109" s="76">
        <v>3000</v>
      </c>
      <c r="F109" s="77" t="s">
        <v>32</v>
      </c>
      <c r="G109" s="80">
        <f>+'FASP ESPECIFICO'!M245</f>
        <v>60000000</v>
      </c>
      <c r="H109" s="78">
        <f>+'FASP ESPECIFICO'!P245</f>
        <v>0</v>
      </c>
      <c r="I109" s="79">
        <f t="shared" si="195"/>
        <v>60000000</v>
      </c>
      <c r="J109" s="80">
        <v>0</v>
      </c>
      <c r="K109" s="78">
        <v>0</v>
      </c>
      <c r="L109" s="79">
        <f t="shared" si="196"/>
        <v>0</v>
      </c>
      <c r="M109" s="80">
        <v>0</v>
      </c>
      <c r="N109" s="78">
        <v>0</v>
      </c>
      <c r="O109" s="79">
        <f t="shared" si="197"/>
        <v>0</v>
      </c>
      <c r="P109" s="80">
        <v>0</v>
      </c>
      <c r="Q109" s="78">
        <v>0</v>
      </c>
      <c r="R109" s="79">
        <f t="shared" si="198"/>
        <v>0</v>
      </c>
      <c r="S109" s="80">
        <v>0</v>
      </c>
      <c r="T109" s="78">
        <v>0</v>
      </c>
      <c r="U109" s="79">
        <f t="shared" si="199"/>
        <v>0</v>
      </c>
      <c r="V109" s="78">
        <f t="shared" si="200"/>
        <v>60000000</v>
      </c>
      <c r="W109" s="78">
        <f t="shared" si="201"/>
        <v>0</v>
      </c>
      <c r="X109" s="85">
        <f t="shared" si="202"/>
        <v>60000000</v>
      </c>
    </row>
    <row r="110" spans="3:24" ht="26.25">
      <c r="C110" s="148"/>
      <c r="D110" s="148"/>
      <c r="E110" s="76">
        <v>4000</v>
      </c>
      <c r="F110" s="77" t="s">
        <v>79</v>
      </c>
      <c r="G110" s="80">
        <v>0</v>
      </c>
      <c r="H110" s="78">
        <v>0</v>
      </c>
      <c r="I110" s="79">
        <f t="shared" si="195"/>
        <v>0</v>
      </c>
      <c r="J110" s="80">
        <v>0</v>
      </c>
      <c r="K110" s="78">
        <v>0</v>
      </c>
      <c r="L110" s="79">
        <f t="shared" si="196"/>
        <v>0</v>
      </c>
      <c r="M110" s="80">
        <v>0</v>
      </c>
      <c r="N110" s="78">
        <v>0</v>
      </c>
      <c r="O110" s="79">
        <f t="shared" si="197"/>
        <v>0</v>
      </c>
      <c r="P110" s="80">
        <v>0</v>
      </c>
      <c r="Q110" s="78">
        <v>0</v>
      </c>
      <c r="R110" s="79">
        <f t="shared" si="198"/>
        <v>0</v>
      </c>
      <c r="S110" s="80">
        <v>0</v>
      </c>
      <c r="T110" s="78">
        <v>0</v>
      </c>
      <c r="U110" s="79">
        <f t="shared" si="199"/>
        <v>0</v>
      </c>
      <c r="V110" s="78">
        <f t="shared" si="200"/>
        <v>0</v>
      </c>
      <c r="W110" s="78">
        <f t="shared" si="201"/>
        <v>0</v>
      </c>
      <c r="X110" s="85">
        <f t="shared" si="202"/>
        <v>0</v>
      </c>
    </row>
    <row r="111" spans="3:24" ht="26.25">
      <c r="C111" s="148"/>
      <c r="D111" s="148"/>
      <c r="E111" s="76">
        <v>5000</v>
      </c>
      <c r="F111" s="77" t="s">
        <v>41</v>
      </c>
      <c r="G111" s="80">
        <v>0</v>
      </c>
      <c r="H111" s="78">
        <v>0</v>
      </c>
      <c r="I111" s="79">
        <f t="shared" si="195"/>
        <v>0</v>
      </c>
      <c r="J111" s="80">
        <v>0</v>
      </c>
      <c r="K111" s="78">
        <v>0</v>
      </c>
      <c r="L111" s="79">
        <f t="shared" si="196"/>
        <v>0</v>
      </c>
      <c r="M111" s="80">
        <v>0</v>
      </c>
      <c r="N111" s="78">
        <v>0</v>
      </c>
      <c r="O111" s="79">
        <f t="shared" si="197"/>
        <v>0</v>
      </c>
      <c r="P111" s="80">
        <v>0</v>
      </c>
      <c r="Q111" s="78">
        <v>0</v>
      </c>
      <c r="R111" s="79">
        <f t="shared" si="198"/>
        <v>0</v>
      </c>
      <c r="S111" s="80">
        <v>0</v>
      </c>
      <c r="T111" s="78">
        <v>0</v>
      </c>
      <c r="U111" s="79">
        <f t="shared" si="199"/>
        <v>0</v>
      </c>
      <c r="V111" s="78">
        <f t="shared" si="200"/>
        <v>0</v>
      </c>
      <c r="W111" s="78">
        <f t="shared" si="201"/>
        <v>0</v>
      </c>
      <c r="X111" s="85">
        <f t="shared" si="202"/>
        <v>0</v>
      </c>
    </row>
    <row r="112" spans="3:24" ht="27" thickBot="1">
      <c r="C112" s="148"/>
      <c r="D112" s="148"/>
      <c r="E112" s="76">
        <v>6000</v>
      </c>
      <c r="F112" s="77" t="s">
        <v>155</v>
      </c>
      <c r="G112" s="81">
        <v>0</v>
      </c>
      <c r="H112" s="82">
        <v>0</v>
      </c>
      <c r="I112" s="79">
        <f t="shared" si="195"/>
        <v>0</v>
      </c>
      <c r="J112" s="81">
        <v>0</v>
      </c>
      <c r="K112" s="82">
        <v>0</v>
      </c>
      <c r="L112" s="79">
        <f t="shared" si="196"/>
        <v>0</v>
      </c>
      <c r="M112" s="81">
        <v>0</v>
      </c>
      <c r="N112" s="82">
        <v>0</v>
      </c>
      <c r="O112" s="79">
        <f t="shared" si="197"/>
        <v>0</v>
      </c>
      <c r="P112" s="81">
        <v>0</v>
      </c>
      <c r="Q112" s="82">
        <v>0</v>
      </c>
      <c r="R112" s="79">
        <f t="shared" si="198"/>
        <v>0</v>
      </c>
      <c r="S112" s="81">
        <v>0</v>
      </c>
      <c r="T112" s="82">
        <v>0</v>
      </c>
      <c r="U112" s="79">
        <f t="shared" si="199"/>
        <v>0</v>
      </c>
      <c r="V112" s="78">
        <f t="shared" si="200"/>
        <v>0</v>
      </c>
      <c r="W112" s="78">
        <f t="shared" si="201"/>
        <v>0</v>
      </c>
      <c r="X112" s="85">
        <f t="shared" si="202"/>
        <v>0</v>
      </c>
    </row>
    <row r="113" spans="3:24" ht="54.75" customHeight="1" thickBot="1">
      <c r="C113" s="147">
        <v>13</v>
      </c>
      <c r="D113" s="145" t="s">
        <v>122</v>
      </c>
      <c r="E113" s="145"/>
      <c r="F113" s="145"/>
      <c r="G113" s="74">
        <f>+G114</f>
        <v>1500000</v>
      </c>
      <c r="H113" s="74">
        <f t="shared" ref="H113:X113" si="203">+H114</f>
        <v>500000</v>
      </c>
      <c r="I113" s="74">
        <f t="shared" si="203"/>
        <v>2000000</v>
      </c>
      <c r="J113" s="74" t="e">
        <f t="shared" si="203"/>
        <v>#REF!</v>
      </c>
      <c r="K113" s="74">
        <f t="shared" si="203"/>
        <v>0</v>
      </c>
      <c r="L113" s="74" t="e">
        <f t="shared" si="203"/>
        <v>#REF!</v>
      </c>
      <c r="M113" s="74" t="e">
        <f t="shared" si="203"/>
        <v>#REF!</v>
      </c>
      <c r="N113" s="74">
        <f t="shared" si="203"/>
        <v>0</v>
      </c>
      <c r="O113" s="74" t="e">
        <f t="shared" si="203"/>
        <v>#REF!</v>
      </c>
      <c r="P113" s="74">
        <f t="shared" si="203"/>
        <v>0</v>
      </c>
      <c r="Q113" s="74">
        <f t="shared" si="203"/>
        <v>0</v>
      </c>
      <c r="R113" s="74">
        <f t="shared" si="203"/>
        <v>0</v>
      </c>
      <c r="S113" s="74">
        <f t="shared" si="203"/>
        <v>0</v>
      </c>
      <c r="T113" s="74">
        <f t="shared" si="203"/>
        <v>0</v>
      </c>
      <c r="U113" s="74">
        <f t="shared" si="203"/>
        <v>0</v>
      </c>
      <c r="V113" s="74" t="e">
        <f t="shared" si="203"/>
        <v>#REF!</v>
      </c>
      <c r="W113" s="74">
        <f t="shared" si="203"/>
        <v>500000</v>
      </c>
      <c r="X113" s="74" t="e">
        <f t="shared" si="203"/>
        <v>#REF!</v>
      </c>
    </row>
    <row r="114" spans="3:24" ht="26.25">
      <c r="C114" s="148"/>
      <c r="D114" s="147">
        <v>30</v>
      </c>
      <c r="E114" s="146" t="s">
        <v>123</v>
      </c>
      <c r="F114" s="146"/>
      <c r="G114" s="75">
        <f>+SUM(G115:G120)</f>
        <v>1500000</v>
      </c>
      <c r="H114" s="75">
        <f t="shared" ref="H114:I114" si="204">+SUM(H115:H120)</f>
        <v>500000</v>
      </c>
      <c r="I114" s="75">
        <f t="shared" si="204"/>
        <v>2000000</v>
      </c>
      <c r="J114" s="75" t="e">
        <f>+SUM(J115:J120)</f>
        <v>#REF!</v>
      </c>
      <c r="K114" s="75">
        <f t="shared" ref="K114:L114" si="205">+SUM(K115:K120)</f>
        <v>0</v>
      </c>
      <c r="L114" s="75" t="e">
        <f t="shared" si="205"/>
        <v>#REF!</v>
      </c>
      <c r="M114" s="75" t="e">
        <f>+SUM(M115:M120)</f>
        <v>#REF!</v>
      </c>
      <c r="N114" s="75">
        <f t="shared" ref="N114:O114" si="206">+SUM(N115:N120)</f>
        <v>0</v>
      </c>
      <c r="O114" s="75" t="e">
        <f t="shared" si="206"/>
        <v>#REF!</v>
      </c>
      <c r="P114" s="75">
        <f>+SUM(P115:P120)</f>
        <v>0</v>
      </c>
      <c r="Q114" s="75">
        <f t="shared" ref="Q114:R114" si="207">+SUM(Q115:Q120)</f>
        <v>0</v>
      </c>
      <c r="R114" s="75">
        <f t="shared" si="207"/>
        <v>0</v>
      </c>
      <c r="S114" s="75">
        <f>+SUM(S115:S120)</f>
        <v>0</v>
      </c>
      <c r="T114" s="75">
        <f t="shared" ref="T114:U114" si="208">+SUM(T115:T120)</f>
        <v>0</v>
      </c>
      <c r="U114" s="75">
        <f t="shared" si="208"/>
        <v>0</v>
      </c>
      <c r="V114" s="75" t="e">
        <f>+SUM(V115:V120)</f>
        <v>#REF!</v>
      </c>
      <c r="W114" s="75">
        <f t="shared" ref="W114:X114" si="209">+SUM(W115:W120)</f>
        <v>500000</v>
      </c>
      <c r="X114" s="75" t="e">
        <f t="shared" si="209"/>
        <v>#REF!</v>
      </c>
    </row>
    <row r="115" spans="3:24" ht="26.25">
      <c r="C115" s="148"/>
      <c r="D115" s="148"/>
      <c r="E115" s="76">
        <v>1000</v>
      </c>
      <c r="F115" s="77" t="s">
        <v>23</v>
      </c>
      <c r="G115" s="78">
        <v>0</v>
      </c>
      <c r="H115" s="78">
        <v>0</v>
      </c>
      <c r="I115" s="79">
        <f>+G115+H115</f>
        <v>0</v>
      </c>
      <c r="J115" s="78">
        <v>0</v>
      </c>
      <c r="K115" s="78">
        <v>0</v>
      </c>
      <c r="L115" s="79">
        <f>+J115+K115</f>
        <v>0</v>
      </c>
      <c r="M115" s="78">
        <v>0</v>
      </c>
      <c r="N115" s="78">
        <v>0</v>
      </c>
      <c r="O115" s="79">
        <f>+M115+N115</f>
        <v>0</v>
      </c>
      <c r="P115" s="78">
        <v>0</v>
      </c>
      <c r="Q115" s="78">
        <v>0</v>
      </c>
      <c r="R115" s="79">
        <f>+P115+Q115</f>
        <v>0</v>
      </c>
      <c r="S115" s="78">
        <v>0</v>
      </c>
      <c r="T115" s="78">
        <v>0</v>
      </c>
      <c r="U115" s="79">
        <f>+S115+T115</f>
        <v>0</v>
      </c>
      <c r="V115" s="78">
        <f>+G115-J115-M115-P115-S115</f>
        <v>0</v>
      </c>
      <c r="W115" s="78">
        <f>+H115-K115-N115-Q115-T115</f>
        <v>0</v>
      </c>
      <c r="X115" s="85">
        <f>+I115-L115-O115-R115-U115</f>
        <v>0</v>
      </c>
    </row>
    <row r="116" spans="3:24" ht="26.25">
      <c r="C116" s="148"/>
      <c r="D116" s="148"/>
      <c r="E116" s="76">
        <v>2000</v>
      </c>
      <c r="F116" s="77" t="s">
        <v>27</v>
      </c>
      <c r="G116" s="80">
        <v>0</v>
      </c>
      <c r="H116" s="80">
        <v>0</v>
      </c>
      <c r="I116" s="79">
        <f t="shared" ref="I116:I120" si="210">+G116+H116</f>
        <v>0</v>
      </c>
      <c r="J116" s="80" t="e">
        <f>+#REF!</f>
        <v>#REF!</v>
      </c>
      <c r="K116" s="80">
        <v>0</v>
      </c>
      <c r="L116" s="79" t="e">
        <f t="shared" ref="L116:L120" si="211">+J116+K116</f>
        <v>#REF!</v>
      </c>
      <c r="M116" s="80" t="e">
        <f>+#REF!</f>
        <v>#REF!</v>
      </c>
      <c r="N116" s="80">
        <v>0</v>
      </c>
      <c r="O116" s="79" t="e">
        <f t="shared" ref="O116:O120" si="212">+M116+N116</f>
        <v>#REF!</v>
      </c>
      <c r="P116" s="80">
        <v>0</v>
      </c>
      <c r="Q116" s="80">
        <v>0</v>
      </c>
      <c r="R116" s="79">
        <f t="shared" ref="R116:R120" si="213">+P116+Q116</f>
        <v>0</v>
      </c>
      <c r="S116" s="80">
        <v>0</v>
      </c>
      <c r="T116" s="80">
        <v>0</v>
      </c>
      <c r="U116" s="79">
        <f t="shared" ref="U116:U120" si="214">+S116+T116</f>
        <v>0</v>
      </c>
      <c r="V116" s="78" t="e">
        <f t="shared" ref="V116:V120" si="215">+G116-J116-M116-P116-S116</f>
        <v>#REF!</v>
      </c>
      <c r="W116" s="78">
        <f t="shared" ref="W116:W120" si="216">+H116-K116-N116-Q116-T116</f>
        <v>0</v>
      </c>
      <c r="X116" s="85" t="e">
        <f t="shared" ref="X116:X120" si="217">+I116-L116-O116-R116-U116</f>
        <v>#REF!</v>
      </c>
    </row>
    <row r="117" spans="3:24" ht="26.25">
      <c r="C117" s="148"/>
      <c r="D117" s="148"/>
      <c r="E117" s="76">
        <v>3000</v>
      </c>
      <c r="F117" s="77" t="s">
        <v>32</v>
      </c>
      <c r="G117" s="80">
        <v>0</v>
      </c>
      <c r="H117" s="78">
        <v>0</v>
      </c>
      <c r="I117" s="79">
        <f t="shared" si="210"/>
        <v>0</v>
      </c>
      <c r="J117" s="80">
        <v>0</v>
      </c>
      <c r="K117" s="78">
        <v>0</v>
      </c>
      <c r="L117" s="79">
        <f t="shared" si="211"/>
        <v>0</v>
      </c>
      <c r="M117" s="80">
        <v>0</v>
      </c>
      <c r="N117" s="78">
        <v>0</v>
      </c>
      <c r="O117" s="79">
        <f t="shared" si="212"/>
        <v>0</v>
      </c>
      <c r="P117" s="80">
        <v>0</v>
      </c>
      <c r="Q117" s="78">
        <v>0</v>
      </c>
      <c r="R117" s="79">
        <f t="shared" si="213"/>
        <v>0</v>
      </c>
      <c r="S117" s="80">
        <v>0</v>
      </c>
      <c r="T117" s="78">
        <v>0</v>
      </c>
      <c r="U117" s="79">
        <f t="shared" si="214"/>
        <v>0</v>
      </c>
      <c r="V117" s="78">
        <f t="shared" si="215"/>
        <v>0</v>
      </c>
      <c r="W117" s="78">
        <f t="shared" si="216"/>
        <v>0</v>
      </c>
      <c r="X117" s="85">
        <f t="shared" si="217"/>
        <v>0</v>
      </c>
    </row>
    <row r="118" spans="3:24" ht="26.25">
      <c r="C118" s="148"/>
      <c r="D118" s="148"/>
      <c r="E118" s="76">
        <v>4000</v>
      </c>
      <c r="F118" s="77" t="s">
        <v>79</v>
      </c>
      <c r="G118" s="80">
        <v>0</v>
      </c>
      <c r="H118" s="78">
        <v>0</v>
      </c>
      <c r="I118" s="79">
        <f t="shared" si="210"/>
        <v>0</v>
      </c>
      <c r="J118" s="80">
        <v>0</v>
      </c>
      <c r="K118" s="78">
        <v>0</v>
      </c>
      <c r="L118" s="79">
        <f t="shared" si="211"/>
        <v>0</v>
      </c>
      <c r="M118" s="80">
        <v>0</v>
      </c>
      <c r="N118" s="78">
        <v>0</v>
      </c>
      <c r="O118" s="79">
        <f t="shared" si="212"/>
        <v>0</v>
      </c>
      <c r="P118" s="80">
        <v>0</v>
      </c>
      <c r="Q118" s="78">
        <v>0</v>
      </c>
      <c r="R118" s="79">
        <f t="shared" si="213"/>
        <v>0</v>
      </c>
      <c r="S118" s="80">
        <v>0</v>
      </c>
      <c r="T118" s="78">
        <v>0</v>
      </c>
      <c r="U118" s="79">
        <f t="shared" si="214"/>
        <v>0</v>
      </c>
      <c r="V118" s="78">
        <f t="shared" si="215"/>
        <v>0</v>
      </c>
      <c r="W118" s="78">
        <f t="shared" si="216"/>
        <v>0</v>
      </c>
      <c r="X118" s="85">
        <f t="shared" si="217"/>
        <v>0</v>
      </c>
    </row>
    <row r="119" spans="3:24" ht="26.25">
      <c r="C119" s="148"/>
      <c r="D119" s="148"/>
      <c r="E119" s="76">
        <v>5000</v>
      </c>
      <c r="F119" s="77" t="s">
        <v>41</v>
      </c>
      <c r="G119" s="80">
        <f>+'FASP ESPECIFICO'!M252</f>
        <v>1500000</v>
      </c>
      <c r="H119" s="78">
        <f>+'FASP ESPECIFICO'!P252</f>
        <v>500000</v>
      </c>
      <c r="I119" s="79">
        <f t="shared" si="210"/>
        <v>2000000</v>
      </c>
      <c r="J119" s="80">
        <v>0</v>
      </c>
      <c r="K119" s="78">
        <v>0</v>
      </c>
      <c r="L119" s="79">
        <f t="shared" si="211"/>
        <v>0</v>
      </c>
      <c r="M119" s="80">
        <v>0</v>
      </c>
      <c r="N119" s="78">
        <v>0</v>
      </c>
      <c r="O119" s="79">
        <f t="shared" si="212"/>
        <v>0</v>
      </c>
      <c r="P119" s="80">
        <v>0</v>
      </c>
      <c r="Q119" s="78">
        <v>0</v>
      </c>
      <c r="R119" s="79">
        <f t="shared" si="213"/>
        <v>0</v>
      </c>
      <c r="S119" s="80">
        <v>0</v>
      </c>
      <c r="T119" s="78">
        <v>0</v>
      </c>
      <c r="U119" s="79">
        <f t="shared" si="214"/>
        <v>0</v>
      </c>
      <c r="V119" s="78">
        <f t="shared" si="215"/>
        <v>1500000</v>
      </c>
      <c r="W119" s="78">
        <f t="shared" si="216"/>
        <v>500000</v>
      </c>
      <c r="X119" s="85">
        <f t="shared" si="217"/>
        <v>2000000</v>
      </c>
    </row>
    <row r="120" spans="3:24" ht="27" thickBot="1">
      <c r="C120" s="148"/>
      <c r="D120" s="148"/>
      <c r="E120" s="76">
        <v>6000</v>
      </c>
      <c r="F120" s="77" t="s">
        <v>155</v>
      </c>
      <c r="G120" s="81">
        <v>0</v>
      </c>
      <c r="H120" s="82">
        <v>0</v>
      </c>
      <c r="I120" s="79">
        <f t="shared" si="210"/>
        <v>0</v>
      </c>
      <c r="J120" s="81">
        <v>0</v>
      </c>
      <c r="K120" s="82">
        <v>0</v>
      </c>
      <c r="L120" s="79">
        <f t="shared" si="211"/>
        <v>0</v>
      </c>
      <c r="M120" s="81">
        <v>0</v>
      </c>
      <c r="N120" s="82">
        <v>0</v>
      </c>
      <c r="O120" s="79">
        <f t="shared" si="212"/>
        <v>0</v>
      </c>
      <c r="P120" s="81">
        <v>0</v>
      </c>
      <c r="Q120" s="82">
        <v>0</v>
      </c>
      <c r="R120" s="79">
        <f t="shared" si="213"/>
        <v>0</v>
      </c>
      <c r="S120" s="81">
        <v>0</v>
      </c>
      <c r="T120" s="82">
        <v>0</v>
      </c>
      <c r="U120" s="79">
        <f t="shared" si="214"/>
        <v>0</v>
      </c>
      <c r="V120" s="78">
        <f t="shared" si="215"/>
        <v>0</v>
      </c>
      <c r="W120" s="78">
        <f t="shared" si="216"/>
        <v>0</v>
      </c>
      <c r="X120" s="85">
        <f t="shared" si="217"/>
        <v>0</v>
      </c>
    </row>
    <row r="121" spans="3:24" ht="27" thickBot="1">
      <c r="C121" s="147">
        <v>0</v>
      </c>
      <c r="D121" s="145" t="s">
        <v>128</v>
      </c>
      <c r="E121" s="145"/>
      <c r="F121" s="145"/>
      <c r="G121" s="74">
        <f>+G122</f>
        <v>0</v>
      </c>
      <c r="H121" s="74">
        <f t="shared" ref="H121:X121" si="218">+H122</f>
        <v>6454649.4699999997</v>
      </c>
      <c r="I121" s="74">
        <f t="shared" si="218"/>
        <v>6454649.4699999997</v>
      </c>
      <c r="J121" s="74" t="e">
        <f t="shared" si="218"/>
        <v>#REF!</v>
      </c>
      <c r="K121" s="74">
        <f t="shared" si="218"/>
        <v>0</v>
      </c>
      <c r="L121" s="74" t="e">
        <f t="shared" si="218"/>
        <v>#REF!</v>
      </c>
      <c r="M121" s="74" t="e">
        <f t="shared" si="218"/>
        <v>#REF!</v>
      </c>
      <c r="N121" s="74">
        <f t="shared" si="218"/>
        <v>0</v>
      </c>
      <c r="O121" s="74" t="e">
        <f t="shared" si="218"/>
        <v>#REF!</v>
      </c>
      <c r="P121" s="74">
        <f t="shared" si="218"/>
        <v>0</v>
      </c>
      <c r="Q121" s="74">
        <f t="shared" si="218"/>
        <v>1075359.71</v>
      </c>
      <c r="R121" s="74">
        <f t="shared" si="218"/>
        <v>1075359.71</v>
      </c>
      <c r="S121" s="74">
        <f t="shared" si="218"/>
        <v>0</v>
      </c>
      <c r="T121" s="74">
        <f t="shared" si="218"/>
        <v>0</v>
      </c>
      <c r="U121" s="74">
        <f t="shared" si="218"/>
        <v>0</v>
      </c>
      <c r="V121" s="74" t="e">
        <f t="shared" si="218"/>
        <v>#REF!</v>
      </c>
      <c r="W121" s="74">
        <f t="shared" si="218"/>
        <v>5379289.7599999998</v>
      </c>
      <c r="X121" s="74" t="e">
        <f t="shared" si="218"/>
        <v>#REF!</v>
      </c>
    </row>
    <row r="122" spans="3:24" ht="26.25">
      <c r="C122" s="148"/>
      <c r="D122" s="147">
        <v>0</v>
      </c>
      <c r="E122" s="146" t="s">
        <v>128</v>
      </c>
      <c r="F122" s="146"/>
      <c r="G122" s="75">
        <f>+SUM(G123:G128)</f>
        <v>0</v>
      </c>
      <c r="H122" s="75">
        <f t="shared" ref="H122:I122" si="219">+SUM(H123:H128)</f>
        <v>6454649.4699999997</v>
      </c>
      <c r="I122" s="75">
        <f t="shared" si="219"/>
        <v>6454649.4699999997</v>
      </c>
      <c r="J122" s="75" t="e">
        <f>+SUM(J123:J128)</f>
        <v>#REF!</v>
      </c>
      <c r="K122" s="75">
        <f t="shared" ref="K122:L122" si="220">+SUM(K123:K128)</f>
        <v>0</v>
      </c>
      <c r="L122" s="75" t="e">
        <f t="shared" si="220"/>
        <v>#REF!</v>
      </c>
      <c r="M122" s="75" t="e">
        <f>+SUM(M123:M128)</f>
        <v>#REF!</v>
      </c>
      <c r="N122" s="75">
        <f t="shared" ref="N122:O122" si="221">+SUM(N123:N128)</f>
        <v>0</v>
      </c>
      <c r="O122" s="75" t="e">
        <f t="shared" si="221"/>
        <v>#REF!</v>
      </c>
      <c r="P122" s="75">
        <f>+SUM(P123:P128)</f>
        <v>0</v>
      </c>
      <c r="Q122" s="75">
        <f t="shared" ref="Q122:R122" si="222">+SUM(Q123:Q128)</f>
        <v>1075359.71</v>
      </c>
      <c r="R122" s="75">
        <f t="shared" si="222"/>
        <v>1075359.71</v>
      </c>
      <c r="S122" s="75">
        <f>+SUM(S123:S128)</f>
        <v>0</v>
      </c>
      <c r="T122" s="75">
        <f t="shared" ref="T122:U122" si="223">+SUM(T123:T128)</f>
        <v>0</v>
      </c>
      <c r="U122" s="75">
        <f t="shared" si="223"/>
        <v>0</v>
      </c>
      <c r="V122" s="75" t="e">
        <f>+SUM(V123:V128)</f>
        <v>#REF!</v>
      </c>
      <c r="W122" s="75">
        <f t="shared" ref="W122:X122" si="224">+SUM(W123:W128)</f>
        <v>5379289.7599999998</v>
      </c>
      <c r="X122" s="75" t="e">
        <f t="shared" si="224"/>
        <v>#REF!</v>
      </c>
    </row>
    <row r="123" spans="3:24" ht="26.25">
      <c r="C123" s="148"/>
      <c r="D123" s="148"/>
      <c r="E123" s="76">
        <v>1000</v>
      </c>
      <c r="F123" s="77" t="s">
        <v>23</v>
      </c>
      <c r="G123" s="78">
        <v>0</v>
      </c>
      <c r="H123" s="78">
        <f>+'FASP ESPECIFICO'!P261</f>
        <v>4434649.47</v>
      </c>
      <c r="I123" s="79">
        <f>+G123+H123</f>
        <v>4434649.47</v>
      </c>
      <c r="J123" s="78">
        <v>0</v>
      </c>
      <c r="K123" s="78">
        <v>0</v>
      </c>
      <c r="L123" s="79">
        <f>+J123+K123</f>
        <v>0</v>
      </c>
      <c r="M123" s="78">
        <v>0</v>
      </c>
      <c r="N123" s="78">
        <v>0</v>
      </c>
      <c r="O123" s="79">
        <f>+M123+N123</f>
        <v>0</v>
      </c>
      <c r="P123" s="78">
        <v>0</v>
      </c>
      <c r="Q123" s="78">
        <f>+'FASP ESPECIFICO'!W261</f>
        <v>982246.47</v>
      </c>
      <c r="R123" s="79">
        <f>+P123+Q123</f>
        <v>982246.47</v>
      </c>
      <c r="S123" s="78">
        <v>0</v>
      </c>
      <c r="T123" s="78">
        <v>0</v>
      </c>
      <c r="U123" s="79">
        <f>+S123+T123</f>
        <v>0</v>
      </c>
      <c r="V123" s="78">
        <f>+G123-J123-M123-P123-S123</f>
        <v>0</v>
      </c>
      <c r="W123" s="78">
        <f>+H123-K123-N123-Q123-T123</f>
        <v>3452403</v>
      </c>
      <c r="X123" s="85">
        <f>+I123-L123-O123-R123-U123</f>
        <v>3452403</v>
      </c>
    </row>
    <row r="124" spans="3:24" ht="26.25">
      <c r="C124" s="148"/>
      <c r="D124" s="148"/>
      <c r="E124" s="76">
        <v>2000</v>
      </c>
      <c r="F124" s="77" t="s">
        <v>27</v>
      </c>
      <c r="G124" s="80">
        <v>0</v>
      </c>
      <c r="H124" s="80">
        <f>+'FASP ESPECIFICO'!P265</f>
        <v>824600</v>
      </c>
      <c r="I124" s="79">
        <f t="shared" ref="I124:I128" si="225">+G124+H124</f>
        <v>824600</v>
      </c>
      <c r="J124" s="80" t="e">
        <f>+#REF!</f>
        <v>#REF!</v>
      </c>
      <c r="K124" s="80">
        <v>0</v>
      </c>
      <c r="L124" s="79" t="e">
        <f t="shared" ref="L124:L128" si="226">+J124+K124</f>
        <v>#REF!</v>
      </c>
      <c r="M124" s="80" t="e">
        <f>+#REF!</f>
        <v>#REF!</v>
      </c>
      <c r="N124" s="80">
        <v>0</v>
      </c>
      <c r="O124" s="79" t="e">
        <f t="shared" ref="O124:O128" si="227">+M124+N124</f>
        <v>#REF!</v>
      </c>
      <c r="P124" s="80">
        <v>0</v>
      </c>
      <c r="Q124" s="80">
        <f>+'FASP ESPECIFICO'!W265</f>
        <v>41750.199999999997</v>
      </c>
      <c r="R124" s="79">
        <f t="shared" ref="R124:R128" si="228">+P124+Q124</f>
        <v>41750.199999999997</v>
      </c>
      <c r="S124" s="80">
        <v>0</v>
      </c>
      <c r="T124" s="80">
        <v>0</v>
      </c>
      <c r="U124" s="79">
        <f t="shared" ref="U124:U128" si="229">+S124+T124</f>
        <v>0</v>
      </c>
      <c r="V124" s="78" t="e">
        <f t="shared" ref="V124:V128" si="230">+G124-J124-M124-P124-S124</f>
        <v>#REF!</v>
      </c>
      <c r="W124" s="78">
        <f t="shared" ref="W124:W128" si="231">+H124-K124-N124-Q124-T124</f>
        <v>782849.8</v>
      </c>
      <c r="X124" s="85" t="e">
        <f t="shared" ref="X124:X128" si="232">+I124-L124-O124-R124-U124</f>
        <v>#REF!</v>
      </c>
    </row>
    <row r="125" spans="3:24" ht="26.25">
      <c r="C125" s="148"/>
      <c r="D125" s="148"/>
      <c r="E125" s="76">
        <v>3000</v>
      </c>
      <c r="F125" s="77" t="s">
        <v>32</v>
      </c>
      <c r="G125" s="80">
        <f>+'FASP ESPECIFICO'!M261</f>
        <v>0</v>
      </c>
      <c r="H125" s="78">
        <f>+'FASP ESPECIFICO'!P282</f>
        <v>1060000</v>
      </c>
      <c r="I125" s="79">
        <f t="shared" si="225"/>
        <v>1060000</v>
      </c>
      <c r="J125" s="80">
        <v>0</v>
      </c>
      <c r="K125" s="78">
        <v>0</v>
      </c>
      <c r="L125" s="79">
        <f t="shared" si="226"/>
        <v>0</v>
      </c>
      <c r="M125" s="80">
        <v>0</v>
      </c>
      <c r="N125" s="78">
        <v>0</v>
      </c>
      <c r="O125" s="79">
        <f t="shared" si="227"/>
        <v>0</v>
      </c>
      <c r="P125" s="80">
        <v>0</v>
      </c>
      <c r="Q125" s="78">
        <f>+'FASP ESPECIFICO'!W282</f>
        <v>51363.040000000001</v>
      </c>
      <c r="R125" s="79">
        <f t="shared" si="228"/>
        <v>51363.040000000001</v>
      </c>
      <c r="S125" s="80">
        <v>0</v>
      </c>
      <c r="T125" s="78">
        <v>0</v>
      </c>
      <c r="U125" s="79">
        <f t="shared" si="229"/>
        <v>0</v>
      </c>
      <c r="V125" s="78">
        <f t="shared" si="230"/>
        <v>0</v>
      </c>
      <c r="W125" s="78">
        <f t="shared" si="231"/>
        <v>1008636.96</v>
      </c>
      <c r="X125" s="85">
        <f t="shared" si="232"/>
        <v>1008636.96</v>
      </c>
    </row>
    <row r="126" spans="3:24" ht="26.25">
      <c r="C126" s="148"/>
      <c r="D126" s="148"/>
      <c r="E126" s="76">
        <v>4000</v>
      </c>
      <c r="F126" s="77" t="s">
        <v>79</v>
      </c>
      <c r="G126" s="80">
        <v>0</v>
      </c>
      <c r="H126" s="78">
        <v>0</v>
      </c>
      <c r="I126" s="79">
        <f t="shared" si="225"/>
        <v>0</v>
      </c>
      <c r="J126" s="80">
        <v>0</v>
      </c>
      <c r="K126" s="78">
        <v>0</v>
      </c>
      <c r="L126" s="79">
        <f t="shared" si="226"/>
        <v>0</v>
      </c>
      <c r="M126" s="80">
        <v>0</v>
      </c>
      <c r="N126" s="78">
        <v>0</v>
      </c>
      <c r="O126" s="79">
        <f t="shared" si="227"/>
        <v>0</v>
      </c>
      <c r="P126" s="80">
        <v>0</v>
      </c>
      <c r="Q126" s="78">
        <v>0</v>
      </c>
      <c r="R126" s="79">
        <f t="shared" si="228"/>
        <v>0</v>
      </c>
      <c r="S126" s="80">
        <v>0</v>
      </c>
      <c r="T126" s="78">
        <v>0</v>
      </c>
      <c r="U126" s="79">
        <f t="shared" si="229"/>
        <v>0</v>
      </c>
      <c r="V126" s="78">
        <f t="shared" si="230"/>
        <v>0</v>
      </c>
      <c r="W126" s="78">
        <f t="shared" si="231"/>
        <v>0</v>
      </c>
      <c r="X126" s="85">
        <f t="shared" si="232"/>
        <v>0</v>
      </c>
    </row>
    <row r="127" spans="3:24" ht="26.25">
      <c r="C127" s="148"/>
      <c r="D127" s="148"/>
      <c r="E127" s="76">
        <v>5000</v>
      </c>
      <c r="F127" s="77" t="s">
        <v>41</v>
      </c>
      <c r="G127" s="80">
        <v>0</v>
      </c>
      <c r="H127" s="78">
        <f>+'FASP ESPECIFICO'!P296</f>
        <v>135400</v>
      </c>
      <c r="I127" s="79">
        <f t="shared" si="225"/>
        <v>135400</v>
      </c>
      <c r="J127" s="80">
        <v>0</v>
      </c>
      <c r="K127" s="78">
        <v>0</v>
      </c>
      <c r="L127" s="79">
        <f t="shared" si="226"/>
        <v>0</v>
      </c>
      <c r="M127" s="80">
        <v>0</v>
      </c>
      <c r="N127" s="78">
        <v>0</v>
      </c>
      <c r="O127" s="79">
        <f t="shared" si="227"/>
        <v>0</v>
      </c>
      <c r="P127" s="80">
        <v>0</v>
      </c>
      <c r="Q127" s="78">
        <v>0</v>
      </c>
      <c r="R127" s="79">
        <f t="shared" si="228"/>
        <v>0</v>
      </c>
      <c r="S127" s="80">
        <v>0</v>
      </c>
      <c r="T127" s="78">
        <v>0</v>
      </c>
      <c r="U127" s="79">
        <f t="shared" si="229"/>
        <v>0</v>
      </c>
      <c r="V127" s="78">
        <f t="shared" si="230"/>
        <v>0</v>
      </c>
      <c r="W127" s="78">
        <f t="shared" si="231"/>
        <v>135400</v>
      </c>
      <c r="X127" s="85">
        <f t="shared" si="232"/>
        <v>135400</v>
      </c>
    </row>
    <row r="128" spans="3:24" ht="27" thickBot="1">
      <c r="C128" s="157"/>
      <c r="D128" s="157"/>
      <c r="E128" s="86">
        <v>6000</v>
      </c>
      <c r="F128" s="87" t="s">
        <v>155</v>
      </c>
      <c r="G128" s="81">
        <v>0</v>
      </c>
      <c r="H128" s="82">
        <v>0</v>
      </c>
      <c r="I128" s="88">
        <f t="shared" si="225"/>
        <v>0</v>
      </c>
      <c r="J128" s="81">
        <v>0</v>
      </c>
      <c r="K128" s="82">
        <v>0</v>
      </c>
      <c r="L128" s="88">
        <f t="shared" si="226"/>
        <v>0</v>
      </c>
      <c r="M128" s="81">
        <v>0</v>
      </c>
      <c r="N128" s="82">
        <v>0</v>
      </c>
      <c r="O128" s="88">
        <f t="shared" si="227"/>
        <v>0</v>
      </c>
      <c r="P128" s="81">
        <v>0</v>
      </c>
      <c r="Q128" s="82">
        <v>0</v>
      </c>
      <c r="R128" s="88">
        <f t="shared" si="228"/>
        <v>0</v>
      </c>
      <c r="S128" s="81">
        <v>0</v>
      </c>
      <c r="T128" s="82">
        <v>0</v>
      </c>
      <c r="U128" s="88">
        <f t="shared" si="229"/>
        <v>0</v>
      </c>
      <c r="V128" s="82">
        <f t="shared" si="230"/>
        <v>0</v>
      </c>
      <c r="W128" s="82">
        <f t="shared" si="231"/>
        <v>0</v>
      </c>
      <c r="X128" s="89">
        <f t="shared" si="232"/>
        <v>0</v>
      </c>
    </row>
    <row r="129" spans="6:24" ht="30.75" thickBot="1">
      <c r="F129" s="83" t="s">
        <v>156</v>
      </c>
      <c r="G129" s="84">
        <f>+G121+G113+G105+G90+G82+G67+G52+G37+G29+G21+G6</f>
        <v>248970568</v>
      </c>
      <c r="H129" s="84">
        <f t="shared" ref="H129:X129" si="233">+H121+H113+H105+H90+H82+H67+H52+H37+H29+H21+H6</f>
        <v>62242642</v>
      </c>
      <c r="I129" s="84">
        <f t="shared" si="233"/>
        <v>311213209.99999994</v>
      </c>
      <c r="J129" s="84" t="e">
        <f t="shared" si="233"/>
        <v>#REF!</v>
      </c>
      <c r="K129" s="84">
        <f t="shared" si="233"/>
        <v>1099274.99</v>
      </c>
      <c r="L129" s="84" t="e">
        <f t="shared" si="233"/>
        <v>#REF!</v>
      </c>
      <c r="M129" s="84" t="e">
        <f t="shared" si="233"/>
        <v>#REF!</v>
      </c>
      <c r="N129" s="84">
        <f t="shared" si="233"/>
        <v>32021.23</v>
      </c>
      <c r="O129" s="84" t="e">
        <f t="shared" si="233"/>
        <v>#REF!</v>
      </c>
      <c r="P129" s="84">
        <f t="shared" si="233"/>
        <v>0</v>
      </c>
      <c r="Q129" s="84">
        <f t="shared" si="233"/>
        <v>12074708.109999999</v>
      </c>
      <c r="R129" s="84">
        <f t="shared" si="233"/>
        <v>12074708.109999999</v>
      </c>
      <c r="S129" s="84">
        <f t="shared" si="233"/>
        <v>0</v>
      </c>
      <c r="T129" s="84">
        <f t="shared" si="233"/>
        <v>0</v>
      </c>
      <c r="U129" s="84">
        <f t="shared" si="233"/>
        <v>0</v>
      </c>
      <c r="V129" s="84" t="e">
        <f t="shared" si="233"/>
        <v>#REF!</v>
      </c>
      <c r="W129" s="84">
        <f t="shared" si="233"/>
        <v>49036637.670000002</v>
      </c>
      <c r="X129" s="84" t="e">
        <f t="shared" si="233"/>
        <v>#REF!</v>
      </c>
    </row>
  </sheetData>
  <mergeCells count="65">
    <mergeCell ref="C121:C128"/>
    <mergeCell ref="D121:F121"/>
    <mergeCell ref="D122:D128"/>
    <mergeCell ref="E122:F122"/>
    <mergeCell ref="C105:C112"/>
    <mergeCell ref="D105:F105"/>
    <mergeCell ref="D106:D112"/>
    <mergeCell ref="E106:F106"/>
    <mergeCell ref="C113:C120"/>
    <mergeCell ref="D113:F113"/>
    <mergeCell ref="D114:D120"/>
    <mergeCell ref="E114:F114"/>
    <mergeCell ref="C82:C89"/>
    <mergeCell ref="D82:F82"/>
    <mergeCell ref="D83:D89"/>
    <mergeCell ref="E83:F83"/>
    <mergeCell ref="C90:C104"/>
    <mergeCell ref="D90:F90"/>
    <mergeCell ref="D91:D97"/>
    <mergeCell ref="E91:F91"/>
    <mergeCell ref="D98:D104"/>
    <mergeCell ref="E98:F98"/>
    <mergeCell ref="C67:C81"/>
    <mergeCell ref="D67:F67"/>
    <mergeCell ref="D68:D74"/>
    <mergeCell ref="E68:F68"/>
    <mergeCell ref="D75:D81"/>
    <mergeCell ref="E75:F75"/>
    <mergeCell ref="D45:D51"/>
    <mergeCell ref="E45:F45"/>
    <mergeCell ref="C37:C51"/>
    <mergeCell ref="C52:C66"/>
    <mergeCell ref="D52:F52"/>
    <mergeCell ref="D53:D59"/>
    <mergeCell ref="E53:F53"/>
    <mergeCell ref="D60:D66"/>
    <mergeCell ref="E60:F60"/>
    <mergeCell ref="D38:D44"/>
    <mergeCell ref="E38:F38"/>
    <mergeCell ref="C29:C36"/>
    <mergeCell ref="D29:F29"/>
    <mergeCell ref="D30:D36"/>
    <mergeCell ref="E30:F30"/>
    <mergeCell ref="D37:F37"/>
    <mergeCell ref="D14:D20"/>
    <mergeCell ref="E14:F14"/>
    <mergeCell ref="D22:D28"/>
    <mergeCell ref="E22:F22"/>
    <mergeCell ref="C6:C20"/>
    <mergeCell ref="D21:F21"/>
    <mergeCell ref="C21:C28"/>
    <mergeCell ref="V4:X4"/>
    <mergeCell ref="D6:F6"/>
    <mergeCell ref="E7:F7"/>
    <mergeCell ref="D7:D13"/>
    <mergeCell ref="C3:C5"/>
    <mergeCell ref="D3:D5"/>
    <mergeCell ref="E3:E5"/>
    <mergeCell ref="F3:F5"/>
    <mergeCell ref="G3:X3"/>
    <mergeCell ref="G4:I4"/>
    <mergeCell ref="J4:L4"/>
    <mergeCell ref="M4:O4"/>
    <mergeCell ref="P4:R4"/>
    <mergeCell ref="S4:U4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FOFISP Especifico</vt:lpstr>
      <vt:lpstr>FASP ESPECIFICO</vt:lpstr>
      <vt:lpstr>GENERAL FASP</vt:lpstr>
      <vt:lpstr>'FOFISP Especifico'!Área_de_impresión</vt:lpstr>
      <vt:lpstr>'FOFISP Especifico'!Títulos_a_imprimir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Carlos Moreno Cruz</cp:lastModifiedBy>
  <dcterms:created xsi:type="dcterms:W3CDTF">2025-04-15T18:49:51Z</dcterms:created>
  <dcterms:modified xsi:type="dcterms:W3CDTF">2025-07-16T14:49:55Z</dcterms:modified>
</cp:coreProperties>
</file>